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ressoffice01\κοινοχρηστοσ γραφειο τυπου\ΔΕΛΤΙΑ ΤΥΠΟΥ 2025\"/>
    </mc:Choice>
  </mc:AlternateContent>
  <xr:revisionPtr revIDLastSave="0" documentId="8_{153985D3-8C12-4CBE-A4DD-4354DBBC7A39}" xr6:coauthVersionLast="47" xr6:coauthVersionMax="47" xr10:uidLastSave="{00000000-0000-0000-0000-000000000000}"/>
  <bookViews>
    <workbookView xWindow="-120" yWindow="-120" windowWidth="29040" windowHeight="15720" xr2:uid="{CFCA4A74-8E8D-49CB-926F-DAA4E6E7510D}"/>
  </bookViews>
  <sheets>
    <sheet name="ΓΑΔΘ" sheetId="1" r:id="rId1"/>
  </sheets>
  <externalReferences>
    <externalReference r:id="rId2"/>
    <externalReference r:id="rId3"/>
  </externalReferences>
  <definedNames>
    <definedName name="Index_Sheet_Kutools">#REF!</definedName>
    <definedName name="_xlnm.Print_Area" localSheetId="0">ΓΑΔΘ!$A$1:$O$31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1" l="1"/>
  <c r="B27" i="1"/>
  <c r="B26" i="1"/>
  <c r="N25" i="1"/>
  <c r="M25" i="1"/>
  <c r="B25" i="1"/>
  <c r="N24" i="1"/>
  <c r="M24" i="1"/>
  <c r="B24" i="1"/>
  <c r="N23" i="1"/>
  <c r="M23" i="1"/>
  <c r="B23" i="1"/>
  <c r="N22" i="1"/>
  <c r="M22" i="1"/>
  <c r="F22" i="1"/>
  <c r="B22" i="1"/>
  <c r="N21" i="1"/>
  <c r="M21" i="1"/>
  <c r="F21" i="1"/>
  <c r="B21" i="1"/>
  <c r="J20" i="1"/>
  <c r="F20" i="1"/>
  <c r="B20" i="1"/>
  <c r="J19" i="1"/>
  <c r="F19" i="1"/>
  <c r="O16" i="1"/>
  <c r="N16" i="1"/>
  <c r="M16" i="1"/>
  <c r="L16" i="1"/>
  <c r="K16" i="1"/>
  <c r="J16" i="1"/>
  <c r="J17" i="1" s="1"/>
  <c r="I16" i="1"/>
  <c r="H16" i="1"/>
  <c r="H17" i="1" s="1"/>
  <c r="G16" i="1"/>
  <c r="F16" i="1"/>
  <c r="F17" i="1" s="1"/>
  <c r="E16" i="1"/>
  <c r="D16" i="1"/>
  <c r="C16" i="1"/>
  <c r="B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<sst xmlns="http://schemas.openxmlformats.org/spreadsheetml/2006/main" count="59" uniqueCount="55">
  <si>
    <t>ΓΕΝΙΚΗ ΑΣΤΥΝΟΜΙΚΗ ΔΙΕΥΘΥΝΣΗ ΘΕΣΣΑΛΟΝΙΚΗΣ</t>
  </si>
  <si>
    <t>ΣΥΝΟΛΙΚΗ ΔΡΑΣΤΗΡΙΟΤΗΤΑ ΣΕΠΤΕΜΒΡΙΟΥ 2025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</si>
  <si>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</si>
  <si>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</si>
  <si>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</si>
  <si>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</si>
  <si>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</si>
  <si>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</si>
  <si>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</si>
  <si>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</si>
  <si>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</si>
  <si>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</si>
  <si>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</si>
  <si>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</si>
  <si>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</si>
  <si>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</si>
  <si>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</si>
  <si>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</si>
  <si>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</si>
  <si>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r>
      <t xml:space="preserve">ΣΥΛΛΗΨΕΙΣ ΑΤΟΜΩΝ ΣΤΑ Μ.Μ.Μ. </t>
    </r>
    <r>
      <rPr>
        <sz val="10"/>
        <rFont val="Cambria"/>
        <family val="1"/>
        <charset val="161"/>
      </rPr>
      <t>(ΠΟΡΤΟΦΟΛΑΔΕΣ)</t>
    </r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</si>
  <si>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</si>
  <si>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</si>
  <si>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</si>
  <si>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</si>
  <si>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</si>
  <si>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</si>
  <si>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</si>
  <si>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</si>
  <si>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</si>
  <si>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</si>
  <si>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</si>
  <si>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</si>
  <si>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
(ΓΕΝΙΚΑ)</t>
  </si>
  <si>
    <t xml:space="preserve">EΛΕΓΧΟΣ ΕΦΑΡΜΟΓΗΣ ΜΕΤΡΩΝ COVID19 </t>
  </si>
  <si>
    <t>Κλοπές - Διαρρήξεις</t>
  </si>
  <si>
    <t>ΑΡΙΘΜΟΣ ΕΛΕΓΧΩΝ ΓΙΑ ΔΙΑΤΑΡΑΞΗ</t>
  </si>
  <si>
    <t>ΠΑΡΑΒΑΣΕΙΣ Κ.Ο.Κ.   (ΡΑΜΠΕΣ Α.Μ.Ε.Α)</t>
  </si>
  <si>
    <t>ΣΗΜΕΙΑ</t>
  </si>
  <si>
    <t xml:space="preserve">ΕΛΕΓΧΟΙ </t>
  </si>
  <si>
    <t>ΠΑΡΑΒΑΣΕΙΣ</t>
  </si>
  <si>
    <t>Ληστεία</t>
  </si>
  <si>
    <t>ΑΡΙΘΜΟΣ ΒΕΒΑΙΩΘΕΙΣΩΝ ΠΑΡΑΒΑΣΕΩΝ ΓΙΑ ΔΙΑΤΑΡΑΞΗ  (ΣΤΙΣ  ΛΟΙΠΕΣ ΠΕΡΙΠΤΩΣΕΙΣ ΟΥΔΕΝ ΔΙΑΠΙΣΤΩΘΗ)</t>
  </si>
  <si>
    <t>ΚΑΤΑΣΤΗΜΑΤΑ</t>
  </si>
  <si>
    <t xml:space="preserve"> Περί Αλλοδαπών</t>
  </si>
  <si>
    <t>ΑΡΙΘΜΟΣ ΣΦΡΑΓΙΣΕΩΝ ΚΑΤΑΣΤΗΜΑΤΩΝ</t>
  </si>
  <si>
    <t>ΜΜΜ</t>
  </si>
  <si>
    <t>Περί Όπλων</t>
  </si>
  <si>
    <t>ΛΟΙΠΑ ΣΗΜΕΙΑ</t>
  </si>
  <si>
    <t>Περί Ναρκωτικών</t>
  </si>
  <si>
    <t>Περί Εθνικού Τελ. Κώδικα</t>
  </si>
  <si>
    <t>ΑΕΡΟΛΙΜΕΝΕΣ</t>
  </si>
  <si>
    <t>Διωκόμενοι - Καταδ. Αποφ.</t>
  </si>
  <si>
    <t xml:space="preserve">Λοιπές παραβάσεις </t>
  </si>
  <si>
    <t>ΣΗΜΕΙΩΣΗ:</t>
  </si>
  <si>
    <t>Η ΔΙΑΦΟΡΑ ΣΤΟΝ ΑΡΙΘΜΟ ΚΑΤΑΓΓΕΛΙΩΝ ΚΑΙ ΕΛΕΓΧΩΝ ΓΙΑ ΔΙΑΤΑΡΑΞΗ ΣΥΝΙΣΤΑΤΑΙ ΣΤΟ OΤΙ ΓΙΑ ΤΗΝ ΙΔΙΑ ΔΙΑΤΑΡΑΞΗ EΠΙΚΟΙΝΩΝΟΥΝ  ΠΟΛΛΟΙ ΚΑΤΑΓΓΕΛΛΟΝΤΕΣ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</si>
</sst>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b/>
      <sz val="12"/>
      <color indexed="8"/>
      <name val="Cambria"/>
      <family val="1"/>
      <charset val="161"/>
    </font>
    <font>
      <b/>
      <sz val="14"/>
      <color indexed="8"/>
      <name val="Cambria"/>
      <family val="1"/>
      <charset val="161"/>
    </font>
    <font>
      <sz val="12"/>
      <color indexed="8"/>
      <name val="Cambria"/>
      <family val="1"/>
      <charset val="161"/>
    </font>
    <font>
      <sz val="12"/>
      <name val="Cambria"/>
      <family val="1"/>
      <charset val="161"/>
    </font>
    <font>
      <sz val="10"/>
      <name val="Cambria"/>
      <family val="1"/>
      <charset val="161"/>
    </font>
    <font>
      <i/>
      <u/>
      <sz val="16"/>
      <color indexed="10"/>
      <name val="Cambria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ress\Desktop\&#915;&#913;&#916;&#920;%20&#931;&#917;&#928;&#932;&#917;&#924;&#914;&#929;&#921;&#927;&#933;%202025.xls" TargetMode="External"/><Relationship Id="rId1" Type="http://schemas.openxmlformats.org/officeDocument/2006/relationships/externalLinkPath" Target="file:///C:\Users\press\Desktop\&#915;&#913;&#916;&#920;%20&#931;&#917;&#928;&#932;&#917;&#924;&#914;&#929;&#921;&#927;&#933;%202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913;&#928;&#927;&#932;&#921;&#924;&#919;&#931;&#917;&#921;&#931;/Users/panag/Downloads/&#925;&#941;&#959;&#962;%20&#966;&#940;&#954;&#949;&#955;&#959;&#962;/Combined%20results(2020-12-17%2009520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ΑΣΦΑΛΕΙΑ"/>
      <sheetName val="ΑΣΤΥΝΟΜΙΑ"/>
      <sheetName val="ΤΡΟΧΑΙΑ"/>
      <sheetName val="ΑΛΛΟΔΑΠΩΝ"/>
      <sheetName val="ΑΜΕΣΗ ΔΡΑΣΗ"/>
      <sheetName val="ΔΑΕΘ"/>
      <sheetName val="ΔΑΚΑΘ"/>
      <sheetName val="ΓΑΔΘ"/>
    </sheetNames>
    <sheetDataSet>
      <sheetData sheetId="0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6</v>
          </cell>
          <cell r="I8">
            <v>3</v>
          </cell>
          <cell r="J8">
            <v>3</v>
          </cell>
          <cell r="K8">
            <v>0</v>
          </cell>
          <cell r="L8">
            <v>3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1885</v>
          </cell>
          <cell r="C9">
            <v>5522</v>
          </cell>
          <cell r="D9">
            <v>1880</v>
          </cell>
          <cell r="E9">
            <v>8587</v>
          </cell>
          <cell r="F9">
            <v>11348</v>
          </cell>
          <cell r="G9">
            <v>2698</v>
          </cell>
          <cell r="H9">
            <v>341</v>
          </cell>
          <cell r="I9">
            <v>140</v>
          </cell>
          <cell r="J9">
            <v>173</v>
          </cell>
          <cell r="K9">
            <v>0</v>
          </cell>
          <cell r="L9">
            <v>47</v>
          </cell>
          <cell r="M9">
            <v>0</v>
          </cell>
          <cell r="N9">
            <v>82</v>
          </cell>
          <cell r="O9">
            <v>67</v>
          </cell>
        </row>
        <row r="10">
          <cell r="B10">
            <v>90</v>
          </cell>
          <cell r="C10">
            <v>664</v>
          </cell>
          <cell r="D10">
            <v>335</v>
          </cell>
          <cell r="E10">
            <v>105</v>
          </cell>
          <cell r="F10">
            <v>604</v>
          </cell>
          <cell r="G10">
            <v>329</v>
          </cell>
          <cell r="H10">
            <v>3</v>
          </cell>
          <cell r="I10">
            <v>2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23</v>
          </cell>
          <cell r="C11">
            <v>314</v>
          </cell>
          <cell r="D11">
            <v>98</v>
          </cell>
          <cell r="E11">
            <v>370</v>
          </cell>
          <cell r="F11">
            <v>1305</v>
          </cell>
          <cell r="G11">
            <v>58</v>
          </cell>
          <cell r="H11">
            <v>29</v>
          </cell>
          <cell r="I11">
            <v>2</v>
          </cell>
          <cell r="J11">
            <v>3</v>
          </cell>
          <cell r="K11">
            <v>0</v>
          </cell>
          <cell r="L11">
            <v>2</v>
          </cell>
          <cell r="M11">
            <v>0</v>
          </cell>
          <cell r="N11">
            <v>46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62</v>
          </cell>
          <cell r="C13">
            <v>261</v>
          </cell>
          <cell r="D13">
            <v>57</v>
          </cell>
          <cell r="E13">
            <v>74</v>
          </cell>
          <cell r="F13">
            <v>213</v>
          </cell>
          <cell r="G13">
            <v>85</v>
          </cell>
          <cell r="H13">
            <v>19</v>
          </cell>
          <cell r="I13">
            <v>11</v>
          </cell>
          <cell r="J13">
            <v>76</v>
          </cell>
          <cell r="K13">
            <v>0</v>
          </cell>
          <cell r="L13">
            <v>18</v>
          </cell>
          <cell r="M13">
            <v>0</v>
          </cell>
          <cell r="N13">
            <v>0</v>
          </cell>
          <cell r="O13">
            <v>6</v>
          </cell>
        </row>
        <row r="14">
          <cell r="B14">
            <v>1</v>
          </cell>
          <cell r="C14">
            <v>2</v>
          </cell>
          <cell r="D14">
            <v>1</v>
          </cell>
          <cell r="E14">
            <v>0</v>
          </cell>
          <cell r="F14">
            <v>3</v>
          </cell>
          <cell r="G14">
            <v>3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3</v>
          </cell>
          <cell r="C15">
            <v>4</v>
          </cell>
          <cell r="D15">
            <v>1</v>
          </cell>
          <cell r="E15">
            <v>0</v>
          </cell>
          <cell r="F15">
            <v>20</v>
          </cell>
          <cell r="G15">
            <v>21</v>
          </cell>
          <cell r="H15">
            <v>29</v>
          </cell>
          <cell r="I15">
            <v>0</v>
          </cell>
          <cell r="J15">
            <v>45</v>
          </cell>
          <cell r="K15">
            <v>0</v>
          </cell>
          <cell r="L15">
            <v>10</v>
          </cell>
          <cell r="M15">
            <v>0</v>
          </cell>
          <cell r="N15">
            <v>0</v>
          </cell>
          <cell r="O15">
            <v>16</v>
          </cell>
        </row>
        <row r="16">
          <cell r="B16">
            <v>2064</v>
          </cell>
          <cell r="C16">
            <v>6767</v>
          </cell>
          <cell r="D16">
            <v>2372</v>
          </cell>
          <cell r="E16">
            <v>9136</v>
          </cell>
          <cell r="F16">
            <v>13493</v>
          </cell>
          <cell r="G16">
            <v>3194</v>
          </cell>
          <cell r="H16">
            <v>427</v>
          </cell>
          <cell r="I16">
            <v>158</v>
          </cell>
          <cell r="J16">
            <v>300</v>
          </cell>
          <cell r="K16">
            <v>0</v>
          </cell>
          <cell r="L16">
            <v>80</v>
          </cell>
          <cell r="M16">
            <v>0</v>
          </cell>
          <cell r="N16">
            <v>128</v>
          </cell>
          <cell r="O16">
            <v>89</v>
          </cell>
        </row>
        <row r="19">
          <cell r="F19">
            <v>0</v>
          </cell>
          <cell r="J19">
            <v>0</v>
          </cell>
        </row>
        <row r="20">
          <cell r="B20">
            <v>55</v>
          </cell>
          <cell r="F20">
            <v>0</v>
          </cell>
          <cell r="J20">
            <v>0</v>
          </cell>
        </row>
        <row r="21">
          <cell r="B21">
            <v>12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7</v>
          </cell>
          <cell r="M23">
            <v>0</v>
          </cell>
          <cell r="N23">
            <v>0</v>
          </cell>
        </row>
        <row r="24">
          <cell r="B24">
            <v>201</v>
          </cell>
          <cell r="N24">
            <v>0</v>
          </cell>
        </row>
        <row r="25">
          <cell r="B25">
            <v>1</v>
          </cell>
        </row>
        <row r="26">
          <cell r="B26">
            <v>50</v>
          </cell>
        </row>
        <row r="27">
          <cell r="B27">
            <v>54</v>
          </cell>
        </row>
        <row r="28">
          <cell r="B28">
            <v>380</v>
          </cell>
        </row>
      </sheetData>
      <sheetData sheetId="1">
        <row r="8">
          <cell r="B8">
            <v>306</v>
          </cell>
          <cell r="C8">
            <v>619</v>
          </cell>
          <cell r="D8">
            <v>0</v>
          </cell>
          <cell r="E8">
            <v>110</v>
          </cell>
          <cell r="F8">
            <v>1589</v>
          </cell>
          <cell r="G8">
            <v>1131</v>
          </cell>
          <cell r="H8">
            <v>2</v>
          </cell>
          <cell r="I8">
            <v>3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1644</v>
          </cell>
          <cell r="C9">
            <v>3297</v>
          </cell>
          <cell r="D9">
            <v>1450</v>
          </cell>
          <cell r="E9">
            <v>6999</v>
          </cell>
          <cell r="F9">
            <v>10843</v>
          </cell>
          <cell r="G9">
            <v>5049</v>
          </cell>
          <cell r="H9">
            <v>460</v>
          </cell>
          <cell r="I9">
            <v>172</v>
          </cell>
          <cell r="J9">
            <v>183</v>
          </cell>
          <cell r="K9">
            <v>25</v>
          </cell>
          <cell r="L9">
            <v>33</v>
          </cell>
          <cell r="M9">
            <v>0</v>
          </cell>
          <cell r="N9">
            <v>404</v>
          </cell>
          <cell r="O9">
            <v>3293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1</v>
          </cell>
          <cell r="C11">
            <v>4</v>
          </cell>
          <cell r="D11">
            <v>2</v>
          </cell>
          <cell r="E11">
            <v>12</v>
          </cell>
          <cell r="F11">
            <v>14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32</v>
          </cell>
          <cell r="C13">
            <v>80</v>
          </cell>
          <cell r="D13">
            <v>19</v>
          </cell>
          <cell r="E13">
            <v>377</v>
          </cell>
          <cell r="F13">
            <v>448</v>
          </cell>
          <cell r="G13">
            <v>248</v>
          </cell>
          <cell r="H13">
            <v>56</v>
          </cell>
          <cell r="I13">
            <v>14</v>
          </cell>
          <cell r="J13">
            <v>27</v>
          </cell>
          <cell r="K13">
            <v>0</v>
          </cell>
          <cell r="L13">
            <v>4</v>
          </cell>
          <cell r="M13">
            <v>0</v>
          </cell>
          <cell r="N13">
            <v>80</v>
          </cell>
          <cell r="O13">
            <v>222</v>
          </cell>
        </row>
        <row r="14">
          <cell r="B14">
            <v>29</v>
          </cell>
          <cell r="C14">
            <v>12</v>
          </cell>
          <cell r="D14">
            <v>10</v>
          </cell>
          <cell r="E14">
            <v>27</v>
          </cell>
          <cell r="F14">
            <v>59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6</v>
          </cell>
          <cell r="O14">
            <v>0</v>
          </cell>
        </row>
        <row r="15">
          <cell r="B15">
            <v>2</v>
          </cell>
          <cell r="C15">
            <v>8</v>
          </cell>
          <cell r="D15">
            <v>1</v>
          </cell>
          <cell r="E15">
            <v>9</v>
          </cell>
          <cell r="F15">
            <v>21</v>
          </cell>
          <cell r="G15">
            <v>10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2014</v>
          </cell>
          <cell r="C16">
            <v>4020</v>
          </cell>
          <cell r="D16">
            <v>1482</v>
          </cell>
          <cell r="E16">
            <v>7534</v>
          </cell>
          <cell r="F16">
            <v>12974</v>
          </cell>
          <cell r="G16">
            <v>6438</v>
          </cell>
          <cell r="H16">
            <v>518</v>
          </cell>
          <cell r="I16">
            <v>189</v>
          </cell>
          <cell r="J16">
            <v>210</v>
          </cell>
          <cell r="K16">
            <v>25</v>
          </cell>
          <cell r="L16">
            <v>37</v>
          </cell>
          <cell r="M16">
            <v>0</v>
          </cell>
          <cell r="N16">
            <v>490</v>
          </cell>
          <cell r="O16">
            <v>3515</v>
          </cell>
        </row>
        <row r="19">
          <cell r="F19">
            <v>582</v>
          </cell>
          <cell r="J19">
            <v>316</v>
          </cell>
        </row>
        <row r="20">
          <cell r="B20">
            <v>0</v>
          </cell>
          <cell r="F20">
            <v>542</v>
          </cell>
          <cell r="J20">
            <v>2</v>
          </cell>
        </row>
        <row r="21">
          <cell r="B21">
            <v>0</v>
          </cell>
          <cell r="F21">
            <v>42</v>
          </cell>
          <cell r="M21">
            <v>0</v>
          </cell>
          <cell r="N21">
            <v>0</v>
          </cell>
        </row>
        <row r="22">
          <cell r="B22">
            <v>25</v>
          </cell>
          <cell r="F22">
            <v>1</v>
          </cell>
          <cell r="M22">
            <v>0</v>
          </cell>
          <cell r="N22">
            <v>0</v>
          </cell>
        </row>
        <row r="23">
          <cell r="B23">
            <v>35</v>
          </cell>
          <cell r="M23">
            <v>0</v>
          </cell>
          <cell r="N23">
            <v>0</v>
          </cell>
        </row>
        <row r="24">
          <cell r="B24">
            <v>1</v>
          </cell>
          <cell r="N24">
            <v>0</v>
          </cell>
        </row>
        <row r="25">
          <cell r="B25">
            <v>0</v>
          </cell>
        </row>
        <row r="26">
          <cell r="B26">
            <v>17</v>
          </cell>
        </row>
        <row r="27">
          <cell r="B27">
            <v>194</v>
          </cell>
        </row>
        <row r="28">
          <cell r="B28">
            <v>272</v>
          </cell>
        </row>
      </sheetData>
      <sheetData sheetId="2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721</v>
          </cell>
          <cell r="C9">
            <v>4380</v>
          </cell>
          <cell r="D9">
            <v>721</v>
          </cell>
          <cell r="E9">
            <v>35529</v>
          </cell>
          <cell r="F9">
            <v>34879</v>
          </cell>
          <cell r="G9">
            <v>650</v>
          </cell>
          <cell r="H9">
            <v>0</v>
          </cell>
          <cell r="I9">
            <v>0</v>
          </cell>
          <cell r="J9">
            <v>22</v>
          </cell>
          <cell r="K9">
            <v>0</v>
          </cell>
          <cell r="L9">
            <v>4</v>
          </cell>
          <cell r="M9">
            <v>0</v>
          </cell>
          <cell r="N9">
            <v>16604</v>
          </cell>
          <cell r="O9">
            <v>0</v>
          </cell>
        </row>
        <row r="10">
          <cell r="B10">
            <v>518</v>
          </cell>
          <cell r="C10">
            <v>586</v>
          </cell>
          <cell r="D10">
            <v>518</v>
          </cell>
          <cell r="E10">
            <v>5011</v>
          </cell>
          <cell r="F10">
            <v>4451</v>
          </cell>
          <cell r="G10">
            <v>560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1514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1239</v>
          </cell>
          <cell r="C16">
            <v>4966</v>
          </cell>
          <cell r="D16">
            <v>1239</v>
          </cell>
          <cell r="E16">
            <v>40540</v>
          </cell>
          <cell r="F16">
            <v>39330</v>
          </cell>
          <cell r="G16">
            <v>1210</v>
          </cell>
          <cell r="H16">
            <v>0</v>
          </cell>
          <cell r="I16">
            <v>0</v>
          </cell>
          <cell r="J16">
            <v>22</v>
          </cell>
          <cell r="K16">
            <v>0</v>
          </cell>
          <cell r="L16">
            <v>4</v>
          </cell>
          <cell r="M16">
            <v>0</v>
          </cell>
          <cell r="N16">
            <v>18118</v>
          </cell>
          <cell r="O16">
            <v>0</v>
          </cell>
        </row>
        <row r="19">
          <cell r="F19">
            <v>0</v>
          </cell>
          <cell r="J19">
            <v>18118</v>
          </cell>
        </row>
        <row r="20">
          <cell r="B20">
            <v>0</v>
          </cell>
          <cell r="F20">
            <v>0</v>
          </cell>
          <cell r="J20">
            <v>238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26</v>
          </cell>
        </row>
        <row r="28">
          <cell r="B28">
            <v>26</v>
          </cell>
        </row>
      </sheetData>
      <sheetData sheetId="3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239</v>
          </cell>
          <cell r="C9">
            <v>487</v>
          </cell>
          <cell r="D9">
            <v>239</v>
          </cell>
          <cell r="E9">
            <v>781</v>
          </cell>
          <cell r="F9">
            <v>836</v>
          </cell>
          <cell r="G9">
            <v>5155</v>
          </cell>
          <cell r="H9">
            <v>5</v>
          </cell>
          <cell r="I9">
            <v>320</v>
          </cell>
          <cell r="J9">
            <v>2</v>
          </cell>
          <cell r="K9">
            <v>61</v>
          </cell>
          <cell r="L9">
            <v>9</v>
          </cell>
          <cell r="M9">
            <v>0</v>
          </cell>
          <cell r="N9">
            <v>0</v>
          </cell>
          <cell r="O9">
            <v>2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7</v>
          </cell>
          <cell r="C11">
            <v>33</v>
          </cell>
          <cell r="D11">
            <v>14</v>
          </cell>
          <cell r="E11">
            <v>69</v>
          </cell>
          <cell r="F11">
            <v>103</v>
          </cell>
          <cell r="G11">
            <v>621</v>
          </cell>
          <cell r="H11">
            <v>0</v>
          </cell>
          <cell r="I11">
            <v>176</v>
          </cell>
          <cell r="J11">
            <v>0</v>
          </cell>
          <cell r="K11">
            <v>14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246</v>
          </cell>
          <cell r="C16">
            <v>520</v>
          </cell>
          <cell r="D16">
            <v>253</v>
          </cell>
          <cell r="E16">
            <v>850</v>
          </cell>
          <cell r="F16">
            <v>939</v>
          </cell>
          <cell r="G16">
            <v>5776</v>
          </cell>
          <cell r="H16">
            <v>5</v>
          </cell>
          <cell r="I16">
            <v>496</v>
          </cell>
          <cell r="J16">
            <v>2</v>
          </cell>
          <cell r="K16">
            <v>75</v>
          </cell>
          <cell r="L16">
            <v>9</v>
          </cell>
          <cell r="M16">
            <v>0</v>
          </cell>
          <cell r="N16">
            <v>0</v>
          </cell>
          <cell r="O16">
            <v>2</v>
          </cell>
        </row>
        <row r="19">
          <cell r="F19">
            <v>0</v>
          </cell>
          <cell r="J19">
            <v>0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80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1</v>
          </cell>
        </row>
        <row r="27">
          <cell r="B27">
            <v>5</v>
          </cell>
        </row>
        <row r="28">
          <cell r="B28">
            <v>86</v>
          </cell>
        </row>
      </sheetData>
      <sheetData sheetId="4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568</v>
          </cell>
          <cell r="C9">
            <v>1142</v>
          </cell>
          <cell r="D9">
            <v>140</v>
          </cell>
          <cell r="E9">
            <v>769</v>
          </cell>
          <cell r="F9">
            <v>1538</v>
          </cell>
          <cell r="G9">
            <v>211</v>
          </cell>
          <cell r="H9">
            <v>98</v>
          </cell>
          <cell r="I9">
            <v>26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84</v>
          </cell>
          <cell r="O9">
            <v>0</v>
          </cell>
        </row>
        <row r="10">
          <cell r="B10">
            <v>1327</v>
          </cell>
          <cell r="C10">
            <v>4444</v>
          </cell>
          <cell r="D10">
            <v>2654</v>
          </cell>
          <cell r="E10">
            <v>2852</v>
          </cell>
          <cell r="F10">
            <v>5125</v>
          </cell>
          <cell r="G10">
            <v>922</v>
          </cell>
          <cell r="H10">
            <v>154</v>
          </cell>
          <cell r="I10">
            <v>108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1616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1895</v>
          </cell>
          <cell r="C16">
            <v>5586</v>
          </cell>
          <cell r="D16">
            <v>2794</v>
          </cell>
          <cell r="E16">
            <v>3621</v>
          </cell>
          <cell r="F16">
            <v>6663</v>
          </cell>
          <cell r="G16">
            <v>1133</v>
          </cell>
          <cell r="H16">
            <v>252</v>
          </cell>
          <cell r="I16">
            <v>134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1700</v>
          </cell>
          <cell r="O16">
            <v>0</v>
          </cell>
        </row>
        <row r="19">
          <cell r="F19">
            <v>2660</v>
          </cell>
          <cell r="J19">
            <v>84</v>
          </cell>
        </row>
        <row r="20">
          <cell r="B20">
            <v>0</v>
          </cell>
          <cell r="F20">
            <v>2660</v>
          </cell>
          <cell r="J20">
            <v>5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</sheetData>
      <sheetData sheetId="5">
        <row r="8">
          <cell r="B8">
            <v>124</v>
          </cell>
          <cell r="C8">
            <v>345</v>
          </cell>
          <cell r="D8">
            <v>6</v>
          </cell>
          <cell r="E8">
            <v>0</v>
          </cell>
          <cell r="F8">
            <v>31</v>
          </cell>
          <cell r="G8">
            <v>201</v>
          </cell>
          <cell r="H8">
            <v>3</v>
          </cell>
          <cell r="I8">
            <v>2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90</v>
          </cell>
          <cell r="C9">
            <v>329</v>
          </cell>
          <cell r="D9">
            <v>87</v>
          </cell>
          <cell r="E9">
            <v>0</v>
          </cell>
          <cell r="F9">
            <v>141</v>
          </cell>
          <cell r="G9">
            <v>227</v>
          </cell>
          <cell r="H9">
            <v>4</v>
          </cell>
          <cell r="I9">
            <v>2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1</v>
          </cell>
          <cell r="C15">
            <v>11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215</v>
          </cell>
          <cell r="C16">
            <v>685</v>
          </cell>
          <cell r="D16">
            <v>93</v>
          </cell>
          <cell r="E16">
            <v>0</v>
          </cell>
          <cell r="F16">
            <v>172</v>
          </cell>
          <cell r="G16">
            <v>428</v>
          </cell>
          <cell r="H16">
            <v>7</v>
          </cell>
          <cell r="I16">
            <v>4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9">
          <cell r="F19">
            <v>0</v>
          </cell>
          <cell r="J19">
            <v>0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</sheetData>
      <sheetData sheetId="6">
        <row r="8">
          <cell r="B8">
            <v>307</v>
          </cell>
          <cell r="C8">
            <v>791</v>
          </cell>
          <cell r="D8">
            <v>0</v>
          </cell>
          <cell r="E8">
            <v>0</v>
          </cell>
          <cell r="F8">
            <v>2093</v>
          </cell>
          <cell r="G8">
            <v>115</v>
          </cell>
          <cell r="H8">
            <v>2</v>
          </cell>
          <cell r="I8">
            <v>1</v>
          </cell>
          <cell r="J8">
            <v>8</v>
          </cell>
          <cell r="K8">
            <v>7</v>
          </cell>
          <cell r="L8">
            <v>4</v>
          </cell>
          <cell r="M8">
            <v>0</v>
          </cell>
          <cell r="N8">
            <v>0</v>
          </cell>
          <cell r="O8">
            <v>4</v>
          </cell>
        </row>
        <row r="9">
          <cell r="B9">
            <v>226</v>
          </cell>
          <cell r="C9">
            <v>630</v>
          </cell>
          <cell r="D9">
            <v>226</v>
          </cell>
          <cell r="E9">
            <v>1811</v>
          </cell>
          <cell r="F9">
            <v>2051</v>
          </cell>
          <cell r="G9">
            <v>141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609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533</v>
          </cell>
          <cell r="C16">
            <v>1421</v>
          </cell>
          <cell r="D16">
            <v>226</v>
          </cell>
          <cell r="E16">
            <v>1811</v>
          </cell>
          <cell r="F16">
            <v>4144</v>
          </cell>
          <cell r="G16">
            <v>256</v>
          </cell>
          <cell r="H16">
            <v>2</v>
          </cell>
          <cell r="I16">
            <v>1</v>
          </cell>
          <cell r="J16">
            <v>8</v>
          </cell>
          <cell r="K16">
            <v>7</v>
          </cell>
          <cell r="L16">
            <v>4</v>
          </cell>
          <cell r="M16">
            <v>0</v>
          </cell>
          <cell r="N16">
            <v>609</v>
          </cell>
          <cell r="O16">
            <v>4</v>
          </cell>
        </row>
        <row r="19">
          <cell r="F19">
            <v>0</v>
          </cell>
          <cell r="J19">
            <v>609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</row>
        <row r="22">
          <cell r="B22">
            <v>7</v>
          </cell>
          <cell r="F22">
            <v>0</v>
          </cell>
        </row>
        <row r="23">
          <cell r="B23">
            <v>0</v>
          </cell>
        </row>
        <row r="24">
          <cell r="B24">
            <v>2</v>
          </cell>
          <cell r="M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10</v>
          </cell>
        </row>
        <row r="28">
          <cell r="B28">
            <v>19</v>
          </cell>
        </row>
      </sheetData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ΓΕΝΙΚΟ ΣΥΝΟΛΟ"/>
      <sheetName val="ΣΤ. ΕΛΛΑΔΑ"/>
      <sheetName val="ΑΤΤΙΚΗ"/>
      <sheetName val="ΠΕΛΟΠΟΝΝΗΣΟ"/>
      <sheetName val="ΑΜΘ"/>
      <sheetName val="ΝΟΤΙΟ ΑΙΓΑΙΟ"/>
      <sheetName val="ΚΡΗΤΗ"/>
      <sheetName val="ΘΕΣΣΑΛΟΝΙΚΗ"/>
      <sheetName val="ΒΟΡΕΙΟ ΑΙΓΑΙΟ"/>
      <sheetName val="ΚΕΝΤΡΙΚΗ ΜΑΚΕΔΟΝΙΑ"/>
      <sheetName val="ΙΟΝΙΩΝ ΝΗΣΩΝ"/>
      <sheetName val="ΔΥΤΙΚΗ ΜΑΚΕΔΟΝΙΑ"/>
      <sheetName val="ΘΕΣΣΑΛΙΑ"/>
      <sheetName val="ΔΥΤΙΚΗ ΕΛΛΑΔΑ"/>
      <sheetName val="ΗΠΕΙΡΟΣ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1FC0B-CE44-4B40-9896-7971EAFDE356}">
  <sheetPr>
    <tabColor theme="0"/>
    <pageSetUpPr fitToPage="1"/>
  </sheetPr>
  <dimension ref="A1:O30"/>
  <sheetViews>
    <sheetView tabSelected="1" topLeftCell="A10" zoomScale="60" zoomScaleNormal="60" workbookViewId="0">
      <selection activeCell="A4" sqref="A4:O4"/>
    </sheetView>
  </sheetViews>
  <sheetFormatPr defaultRowHeight="15.75" x14ac:dyDescent="0.25"/>
  <cols>
    <col min="1" max="1" width="21.7109375" style="16" customWidth="1"/>
    <col min="2" max="3" width="19.140625" style="16" customWidth="1"/>
    <col min="4" max="5" width="22.28515625" style="16" customWidth="1"/>
    <col min="6" max="7" width="14.28515625" style="16" customWidth="1"/>
    <col min="8" max="10" width="16" style="16" customWidth="1"/>
    <col min="11" max="11" width="19.140625" style="16" customWidth="1"/>
    <col min="12" max="12" width="18.85546875" style="16" customWidth="1"/>
    <col min="13" max="13" width="16.85546875" style="16" customWidth="1"/>
    <col min="14" max="14" width="20" style="16" customWidth="1"/>
    <col min="15" max="15" width="16.7109375" style="16" customWidth="1"/>
    <col min="16" max="256" width="9.140625" style="16"/>
    <col min="257" max="257" width="21.7109375" style="16" customWidth="1"/>
    <col min="258" max="259" width="19.140625" style="16" customWidth="1"/>
    <col min="260" max="261" width="22.28515625" style="16" customWidth="1"/>
    <col min="262" max="263" width="14.28515625" style="16" customWidth="1"/>
    <col min="264" max="266" width="16" style="16" customWidth="1"/>
    <col min="267" max="267" width="19.140625" style="16" customWidth="1"/>
    <col min="268" max="268" width="18.85546875" style="16" customWidth="1"/>
    <col min="269" max="269" width="16.85546875" style="16" customWidth="1"/>
    <col min="270" max="270" width="20" style="16" customWidth="1"/>
    <col min="271" max="271" width="16.7109375" style="16" customWidth="1"/>
    <col min="272" max="512" width="9.140625" style="16"/>
    <col min="513" max="513" width="21.7109375" style="16" customWidth="1"/>
    <col min="514" max="515" width="19.140625" style="16" customWidth="1"/>
    <col min="516" max="517" width="22.28515625" style="16" customWidth="1"/>
    <col min="518" max="519" width="14.28515625" style="16" customWidth="1"/>
    <col min="520" max="522" width="16" style="16" customWidth="1"/>
    <col min="523" max="523" width="19.140625" style="16" customWidth="1"/>
    <col min="524" max="524" width="18.85546875" style="16" customWidth="1"/>
    <col min="525" max="525" width="16.85546875" style="16" customWidth="1"/>
    <col min="526" max="526" width="20" style="16" customWidth="1"/>
    <col min="527" max="527" width="16.7109375" style="16" customWidth="1"/>
    <col min="528" max="768" width="9.140625" style="16"/>
    <col min="769" max="769" width="21.7109375" style="16" customWidth="1"/>
    <col min="770" max="771" width="19.140625" style="16" customWidth="1"/>
    <col min="772" max="773" width="22.28515625" style="16" customWidth="1"/>
    <col min="774" max="775" width="14.28515625" style="16" customWidth="1"/>
    <col min="776" max="778" width="16" style="16" customWidth="1"/>
    <col min="779" max="779" width="19.140625" style="16" customWidth="1"/>
    <col min="780" max="780" width="18.85546875" style="16" customWidth="1"/>
    <col min="781" max="781" width="16.85546875" style="16" customWidth="1"/>
    <col min="782" max="782" width="20" style="16" customWidth="1"/>
    <col min="783" max="783" width="16.7109375" style="16" customWidth="1"/>
    <col min="784" max="1024" width="9.140625" style="16"/>
    <col min="1025" max="1025" width="21.7109375" style="16" customWidth="1"/>
    <col min="1026" max="1027" width="19.140625" style="16" customWidth="1"/>
    <col min="1028" max="1029" width="22.28515625" style="16" customWidth="1"/>
    <col min="1030" max="1031" width="14.28515625" style="16" customWidth="1"/>
    <col min="1032" max="1034" width="16" style="16" customWidth="1"/>
    <col min="1035" max="1035" width="19.140625" style="16" customWidth="1"/>
    <col min="1036" max="1036" width="18.85546875" style="16" customWidth="1"/>
    <col min="1037" max="1037" width="16.85546875" style="16" customWidth="1"/>
    <col min="1038" max="1038" width="20" style="16" customWidth="1"/>
    <col min="1039" max="1039" width="16.7109375" style="16" customWidth="1"/>
    <col min="1040" max="1280" width="9.140625" style="16"/>
    <col min="1281" max="1281" width="21.7109375" style="16" customWidth="1"/>
    <col min="1282" max="1283" width="19.140625" style="16" customWidth="1"/>
    <col min="1284" max="1285" width="22.28515625" style="16" customWidth="1"/>
    <col min="1286" max="1287" width="14.28515625" style="16" customWidth="1"/>
    <col min="1288" max="1290" width="16" style="16" customWidth="1"/>
    <col min="1291" max="1291" width="19.140625" style="16" customWidth="1"/>
    <col min="1292" max="1292" width="18.85546875" style="16" customWidth="1"/>
    <col min="1293" max="1293" width="16.85546875" style="16" customWidth="1"/>
    <col min="1294" max="1294" width="20" style="16" customWidth="1"/>
    <col min="1295" max="1295" width="16.7109375" style="16" customWidth="1"/>
    <col min="1296" max="1536" width="9.140625" style="16"/>
    <col min="1537" max="1537" width="21.7109375" style="16" customWidth="1"/>
    <col min="1538" max="1539" width="19.140625" style="16" customWidth="1"/>
    <col min="1540" max="1541" width="22.28515625" style="16" customWidth="1"/>
    <col min="1542" max="1543" width="14.28515625" style="16" customWidth="1"/>
    <col min="1544" max="1546" width="16" style="16" customWidth="1"/>
    <col min="1547" max="1547" width="19.140625" style="16" customWidth="1"/>
    <col min="1548" max="1548" width="18.85546875" style="16" customWidth="1"/>
    <col min="1549" max="1549" width="16.85546875" style="16" customWidth="1"/>
    <col min="1550" max="1550" width="20" style="16" customWidth="1"/>
    <col min="1551" max="1551" width="16.7109375" style="16" customWidth="1"/>
    <col min="1552" max="1792" width="9.140625" style="16"/>
    <col min="1793" max="1793" width="21.7109375" style="16" customWidth="1"/>
    <col min="1794" max="1795" width="19.140625" style="16" customWidth="1"/>
    <col min="1796" max="1797" width="22.28515625" style="16" customWidth="1"/>
    <col min="1798" max="1799" width="14.28515625" style="16" customWidth="1"/>
    <col min="1800" max="1802" width="16" style="16" customWidth="1"/>
    <col min="1803" max="1803" width="19.140625" style="16" customWidth="1"/>
    <col min="1804" max="1804" width="18.85546875" style="16" customWidth="1"/>
    <col min="1805" max="1805" width="16.85546875" style="16" customWidth="1"/>
    <col min="1806" max="1806" width="20" style="16" customWidth="1"/>
    <col min="1807" max="1807" width="16.7109375" style="16" customWidth="1"/>
    <col min="1808" max="2048" width="9.140625" style="16"/>
    <col min="2049" max="2049" width="21.7109375" style="16" customWidth="1"/>
    <col min="2050" max="2051" width="19.140625" style="16" customWidth="1"/>
    <col min="2052" max="2053" width="22.28515625" style="16" customWidth="1"/>
    <col min="2054" max="2055" width="14.28515625" style="16" customWidth="1"/>
    <col min="2056" max="2058" width="16" style="16" customWidth="1"/>
    <col min="2059" max="2059" width="19.140625" style="16" customWidth="1"/>
    <col min="2060" max="2060" width="18.85546875" style="16" customWidth="1"/>
    <col min="2061" max="2061" width="16.85546875" style="16" customWidth="1"/>
    <col min="2062" max="2062" width="20" style="16" customWidth="1"/>
    <col min="2063" max="2063" width="16.7109375" style="16" customWidth="1"/>
    <col min="2064" max="2304" width="9.140625" style="16"/>
    <col min="2305" max="2305" width="21.7109375" style="16" customWidth="1"/>
    <col min="2306" max="2307" width="19.140625" style="16" customWidth="1"/>
    <col min="2308" max="2309" width="22.28515625" style="16" customWidth="1"/>
    <col min="2310" max="2311" width="14.28515625" style="16" customWidth="1"/>
    <col min="2312" max="2314" width="16" style="16" customWidth="1"/>
    <col min="2315" max="2315" width="19.140625" style="16" customWidth="1"/>
    <col min="2316" max="2316" width="18.85546875" style="16" customWidth="1"/>
    <col min="2317" max="2317" width="16.85546875" style="16" customWidth="1"/>
    <col min="2318" max="2318" width="20" style="16" customWidth="1"/>
    <col min="2319" max="2319" width="16.7109375" style="16" customWidth="1"/>
    <col min="2320" max="2560" width="9.140625" style="16"/>
    <col min="2561" max="2561" width="21.7109375" style="16" customWidth="1"/>
    <col min="2562" max="2563" width="19.140625" style="16" customWidth="1"/>
    <col min="2564" max="2565" width="22.28515625" style="16" customWidth="1"/>
    <col min="2566" max="2567" width="14.28515625" style="16" customWidth="1"/>
    <col min="2568" max="2570" width="16" style="16" customWidth="1"/>
    <col min="2571" max="2571" width="19.140625" style="16" customWidth="1"/>
    <col min="2572" max="2572" width="18.85546875" style="16" customWidth="1"/>
    <col min="2573" max="2573" width="16.85546875" style="16" customWidth="1"/>
    <col min="2574" max="2574" width="20" style="16" customWidth="1"/>
    <col min="2575" max="2575" width="16.7109375" style="16" customWidth="1"/>
    <col min="2576" max="2816" width="9.140625" style="16"/>
    <col min="2817" max="2817" width="21.7109375" style="16" customWidth="1"/>
    <col min="2818" max="2819" width="19.140625" style="16" customWidth="1"/>
    <col min="2820" max="2821" width="22.28515625" style="16" customWidth="1"/>
    <col min="2822" max="2823" width="14.28515625" style="16" customWidth="1"/>
    <col min="2824" max="2826" width="16" style="16" customWidth="1"/>
    <col min="2827" max="2827" width="19.140625" style="16" customWidth="1"/>
    <col min="2828" max="2828" width="18.85546875" style="16" customWidth="1"/>
    <col min="2829" max="2829" width="16.85546875" style="16" customWidth="1"/>
    <col min="2830" max="2830" width="20" style="16" customWidth="1"/>
    <col min="2831" max="2831" width="16.7109375" style="16" customWidth="1"/>
    <col min="2832" max="3072" width="9.140625" style="16"/>
    <col min="3073" max="3073" width="21.7109375" style="16" customWidth="1"/>
    <col min="3074" max="3075" width="19.140625" style="16" customWidth="1"/>
    <col min="3076" max="3077" width="22.28515625" style="16" customWidth="1"/>
    <col min="3078" max="3079" width="14.28515625" style="16" customWidth="1"/>
    <col min="3080" max="3082" width="16" style="16" customWidth="1"/>
    <col min="3083" max="3083" width="19.140625" style="16" customWidth="1"/>
    <col min="3084" max="3084" width="18.85546875" style="16" customWidth="1"/>
    <col min="3085" max="3085" width="16.85546875" style="16" customWidth="1"/>
    <col min="3086" max="3086" width="20" style="16" customWidth="1"/>
    <col min="3087" max="3087" width="16.7109375" style="16" customWidth="1"/>
    <col min="3088" max="3328" width="9.140625" style="16"/>
    <col min="3329" max="3329" width="21.7109375" style="16" customWidth="1"/>
    <col min="3330" max="3331" width="19.140625" style="16" customWidth="1"/>
    <col min="3332" max="3333" width="22.28515625" style="16" customWidth="1"/>
    <col min="3334" max="3335" width="14.28515625" style="16" customWidth="1"/>
    <col min="3336" max="3338" width="16" style="16" customWidth="1"/>
    <col min="3339" max="3339" width="19.140625" style="16" customWidth="1"/>
    <col min="3340" max="3340" width="18.85546875" style="16" customWidth="1"/>
    <col min="3341" max="3341" width="16.85546875" style="16" customWidth="1"/>
    <col min="3342" max="3342" width="20" style="16" customWidth="1"/>
    <col min="3343" max="3343" width="16.7109375" style="16" customWidth="1"/>
    <col min="3344" max="3584" width="9.140625" style="16"/>
    <col min="3585" max="3585" width="21.7109375" style="16" customWidth="1"/>
    <col min="3586" max="3587" width="19.140625" style="16" customWidth="1"/>
    <col min="3588" max="3589" width="22.28515625" style="16" customWidth="1"/>
    <col min="3590" max="3591" width="14.28515625" style="16" customWidth="1"/>
    <col min="3592" max="3594" width="16" style="16" customWidth="1"/>
    <col min="3595" max="3595" width="19.140625" style="16" customWidth="1"/>
    <col min="3596" max="3596" width="18.85546875" style="16" customWidth="1"/>
    <col min="3597" max="3597" width="16.85546875" style="16" customWidth="1"/>
    <col min="3598" max="3598" width="20" style="16" customWidth="1"/>
    <col min="3599" max="3599" width="16.7109375" style="16" customWidth="1"/>
    <col min="3600" max="3840" width="9.140625" style="16"/>
    <col min="3841" max="3841" width="21.7109375" style="16" customWidth="1"/>
    <col min="3842" max="3843" width="19.140625" style="16" customWidth="1"/>
    <col min="3844" max="3845" width="22.28515625" style="16" customWidth="1"/>
    <col min="3846" max="3847" width="14.28515625" style="16" customWidth="1"/>
    <col min="3848" max="3850" width="16" style="16" customWidth="1"/>
    <col min="3851" max="3851" width="19.140625" style="16" customWidth="1"/>
    <col min="3852" max="3852" width="18.85546875" style="16" customWidth="1"/>
    <col min="3853" max="3853" width="16.85546875" style="16" customWidth="1"/>
    <col min="3854" max="3854" width="20" style="16" customWidth="1"/>
    <col min="3855" max="3855" width="16.7109375" style="16" customWidth="1"/>
    <col min="3856" max="4096" width="9.140625" style="16"/>
    <col min="4097" max="4097" width="21.7109375" style="16" customWidth="1"/>
    <col min="4098" max="4099" width="19.140625" style="16" customWidth="1"/>
    <col min="4100" max="4101" width="22.28515625" style="16" customWidth="1"/>
    <col min="4102" max="4103" width="14.28515625" style="16" customWidth="1"/>
    <col min="4104" max="4106" width="16" style="16" customWidth="1"/>
    <col min="4107" max="4107" width="19.140625" style="16" customWidth="1"/>
    <col min="4108" max="4108" width="18.85546875" style="16" customWidth="1"/>
    <col min="4109" max="4109" width="16.85546875" style="16" customWidth="1"/>
    <col min="4110" max="4110" width="20" style="16" customWidth="1"/>
    <col min="4111" max="4111" width="16.7109375" style="16" customWidth="1"/>
    <col min="4112" max="4352" width="9.140625" style="16"/>
    <col min="4353" max="4353" width="21.7109375" style="16" customWidth="1"/>
    <col min="4354" max="4355" width="19.140625" style="16" customWidth="1"/>
    <col min="4356" max="4357" width="22.28515625" style="16" customWidth="1"/>
    <col min="4358" max="4359" width="14.28515625" style="16" customWidth="1"/>
    <col min="4360" max="4362" width="16" style="16" customWidth="1"/>
    <col min="4363" max="4363" width="19.140625" style="16" customWidth="1"/>
    <col min="4364" max="4364" width="18.85546875" style="16" customWidth="1"/>
    <col min="4365" max="4365" width="16.85546875" style="16" customWidth="1"/>
    <col min="4366" max="4366" width="20" style="16" customWidth="1"/>
    <col min="4367" max="4367" width="16.7109375" style="16" customWidth="1"/>
    <col min="4368" max="4608" width="9.140625" style="16"/>
    <col min="4609" max="4609" width="21.7109375" style="16" customWidth="1"/>
    <col min="4610" max="4611" width="19.140625" style="16" customWidth="1"/>
    <col min="4612" max="4613" width="22.28515625" style="16" customWidth="1"/>
    <col min="4614" max="4615" width="14.28515625" style="16" customWidth="1"/>
    <col min="4616" max="4618" width="16" style="16" customWidth="1"/>
    <col min="4619" max="4619" width="19.140625" style="16" customWidth="1"/>
    <col min="4620" max="4620" width="18.85546875" style="16" customWidth="1"/>
    <col min="4621" max="4621" width="16.85546875" style="16" customWidth="1"/>
    <col min="4622" max="4622" width="20" style="16" customWidth="1"/>
    <col min="4623" max="4623" width="16.7109375" style="16" customWidth="1"/>
    <col min="4624" max="4864" width="9.140625" style="16"/>
    <col min="4865" max="4865" width="21.7109375" style="16" customWidth="1"/>
    <col min="4866" max="4867" width="19.140625" style="16" customWidth="1"/>
    <col min="4868" max="4869" width="22.28515625" style="16" customWidth="1"/>
    <col min="4870" max="4871" width="14.28515625" style="16" customWidth="1"/>
    <col min="4872" max="4874" width="16" style="16" customWidth="1"/>
    <col min="4875" max="4875" width="19.140625" style="16" customWidth="1"/>
    <col min="4876" max="4876" width="18.85546875" style="16" customWidth="1"/>
    <col min="4877" max="4877" width="16.85546875" style="16" customWidth="1"/>
    <col min="4878" max="4878" width="20" style="16" customWidth="1"/>
    <col min="4879" max="4879" width="16.7109375" style="16" customWidth="1"/>
    <col min="4880" max="5120" width="9.140625" style="16"/>
    <col min="5121" max="5121" width="21.7109375" style="16" customWidth="1"/>
    <col min="5122" max="5123" width="19.140625" style="16" customWidth="1"/>
    <col min="5124" max="5125" width="22.28515625" style="16" customWidth="1"/>
    <col min="5126" max="5127" width="14.28515625" style="16" customWidth="1"/>
    <col min="5128" max="5130" width="16" style="16" customWidth="1"/>
    <col min="5131" max="5131" width="19.140625" style="16" customWidth="1"/>
    <col min="5132" max="5132" width="18.85546875" style="16" customWidth="1"/>
    <col min="5133" max="5133" width="16.85546875" style="16" customWidth="1"/>
    <col min="5134" max="5134" width="20" style="16" customWidth="1"/>
    <col min="5135" max="5135" width="16.7109375" style="16" customWidth="1"/>
    <col min="5136" max="5376" width="9.140625" style="16"/>
    <col min="5377" max="5377" width="21.7109375" style="16" customWidth="1"/>
    <col min="5378" max="5379" width="19.140625" style="16" customWidth="1"/>
    <col min="5380" max="5381" width="22.28515625" style="16" customWidth="1"/>
    <col min="5382" max="5383" width="14.28515625" style="16" customWidth="1"/>
    <col min="5384" max="5386" width="16" style="16" customWidth="1"/>
    <col min="5387" max="5387" width="19.140625" style="16" customWidth="1"/>
    <col min="5388" max="5388" width="18.85546875" style="16" customWidth="1"/>
    <col min="5389" max="5389" width="16.85546875" style="16" customWidth="1"/>
    <col min="5390" max="5390" width="20" style="16" customWidth="1"/>
    <col min="5391" max="5391" width="16.7109375" style="16" customWidth="1"/>
    <col min="5392" max="5632" width="9.140625" style="16"/>
    <col min="5633" max="5633" width="21.7109375" style="16" customWidth="1"/>
    <col min="5634" max="5635" width="19.140625" style="16" customWidth="1"/>
    <col min="5636" max="5637" width="22.28515625" style="16" customWidth="1"/>
    <col min="5638" max="5639" width="14.28515625" style="16" customWidth="1"/>
    <col min="5640" max="5642" width="16" style="16" customWidth="1"/>
    <col min="5643" max="5643" width="19.140625" style="16" customWidth="1"/>
    <col min="5644" max="5644" width="18.85546875" style="16" customWidth="1"/>
    <col min="5645" max="5645" width="16.85546875" style="16" customWidth="1"/>
    <col min="5646" max="5646" width="20" style="16" customWidth="1"/>
    <col min="5647" max="5647" width="16.7109375" style="16" customWidth="1"/>
    <col min="5648" max="5888" width="9.140625" style="16"/>
    <col min="5889" max="5889" width="21.7109375" style="16" customWidth="1"/>
    <col min="5890" max="5891" width="19.140625" style="16" customWidth="1"/>
    <col min="5892" max="5893" width="22.28515625" style="16" customWidth="1"/>
    <col min="5894" max="5895" width="14.28515625" style="16" customWidth="1"/>
    <col min="5896" max="5898" width="16" style="16" customWidth="1"/>
    <col min="5899" max="5899" width="19.140625" style="16" customWidth="1"/>
    <col min="5900" max="5900" width="18.85546875" style="16" customWidth="1"/>
    <col min="5901" max="5901" width="16.85546875" style="16" customWidth="1"/>
    <col min="5902" max="5902" width="20" style="16" customWidth="1"/>
    <col min="5903" max="5903" width="16.7109375" style="16" customWidth="1"/>
    <col min="5904" max="6144" width="9.140625" style="16"/>
    <col min="6145" max="6145" width="21.7109375" style="16" customWidth="1"/>
    <col min="6146" max="6147" width="19.140625" style="16" customWidth="1"/>
    <col min="6148" max="6149" width="22.28515625" style="16" customWidth="1"/>
    <col min="6150" max="6151" width="14.28515625" style="16" customWidth="1"/>
    <col min="6152" max="6154" width="16" style="16" customWidth="1"/>
    <col min="6155" max="6155" width="19.140625" style="16" customWidth="1"/>
    <col min="6156" max="6156" width="18.85546875" style="16" customWidth="1"/>
    <col min="6157" max="6157" width="16.85546875" style="16" customWidth="1"/>
    <col min="6158" max="6158" width="20" style="16" customWidth="1"/>
    <col min="6159" max="6159" width="16.7109375" style="16" customWidth="1"/>
    <col min="6160" max="6400" width="9.140625" style="16"/>
    <col min="6401" max="6401" width="21.7109375" style="16" customWidth="1"/>
    <col min="6402" max="6403" width="19.140625" style="16" customWidth="1"/>
    <col min="6404" max="6405" width="22.28515625" style="16" customWidth="1"/>
    <col min="6406" max="6407" width="14.28515625" style="16" customWidth="1"/>
    <col min="6408" max="6410" width="16" style="16" customWidth="1"/>
    <col min="6411" max="6411" width="19.140625" style="16" customWidth="1"/>
    <col min="6412" max="6412" width="18.85546875" style="16" customWidth="1"/>
    <col min="6413" max="6413" width="16.85546875" style="16" customWidth="1"/>
    <col min="6414" max="6414" width="20" style="16" customWidth="1"/>
    <col min="6415" max="6415" width="16.7109375" style="16" customWidth="1"/>
    <col min="6416" max="6656" width="9.140625" style="16"/>
    <col min="6657" max="6657" width="21.7109375" style="16" customWidth="1"/>
    <col min="6658" max="6659" width="19.140625" style="16" customWidth="1"/>
    <col min="6660" max="6661" width="22.28515625" style="16" customWidth="1"/>
    <col min="6662" max="6663" width="14.28515625" style="16" customWidth="1"/>
    <col min="6664" max="6666" width="16" style="16" customWidth="1"/>
    <col min="6667" max="6667" width="19.140625" style="16" customWidth="1"/>
    <col min="6668" max="6668" width="18.85546875" style="16" customWidth="1"/>
    <col min="6669" max="6669" width="16.85546875" style="16" customWidth="1"/>
    <col min="6670" max="6670" width="20" style="16" customWidth="1"/>
    <col min="6671" max="6671" width="16.7109375" style="16" customWidth="1"/>
    <col min="6672" max="6912" width="9.140625" style="16"/>
    <col min="6913" max="6913" width="21.7109375" style="16" customWidth="1"/>
    <col min="6914" max="6915" width="19.140625" style="16" customWidth="1"/>
    <col min="6916" max="6917" width="22.28515625" style="16" customWidth="1"/>
    <col min="6918" max="6919" width="14.28515625" style="16" customWidth="1"/>
    <col min="6920" max="6922" width="16" style="16" customWidth="1"/>
    <col min="6923" max="6923" width="19.140625" style="16" customWidth="1"/>
    <col min="6924" max="6924" width="18.85546875" style="16" customWidth="1"/>
    <col min="6925" max="6925" width="16.85546875" style="16" customWidth="1"/>
    <col min="6926" max="6926" width="20" style="16" customWidth="1"/>
    <col min="6927" max="6927" width="16.7109375" style="16" customWidth="1"/>
    <col min="6928" max="7168" width="9.140625" style="16"/>
    <col min="7169" max="7169" width="21.7109375" style="16" customWidth="1"/>
    <col min="7170" max="7171" width="19.140625" style="16" customWidth="1"/>
    <col min="7172" max="7173" width="22.28515625" style="16" customWidth="1"/>
    <col min="7174" max="7175" width="14.28515625" style="16" customWidth="1"/>
    <col min="7176" max="7178" width="16" style="16" customWidth="1"/>
    <col min="7179" max="7179" width="19.140625" style="16" customWidth="1"/>
    <col min="7180" max="7180" width="18.85546875" style="16" customWidth="1"/>
    <col min="7181" max="7181" width="16.85546875" style="16" customWidth="1"/>
    <col min="7182" max="7182" width="20" style="16" customWidth="1"/>
    <col min="7183" max="7183" width="16.7109375" style="16" customWidth="1"/>
    <col min="7184" max="7424" width="9.140625" style="16"/>
    <col min="7425" max="7425" width="21.7109375" style="16" customWidth="1"/>
    <col min="7426" max="7427" width="19.140625" style="16" customWidth="1"/>
    <col min="7428" max="7429" width="22.28515625" style="16" customWidth="1"/>
    <col min="7430" max="7431" width="14.28515625" style="16" customWidth="1"/>
    <col min="7432" max="7434" width="16" style="16" customWidth="1"/>
    <col min="7435" max="7435" width="19.140625" style="16" customWidth="1"/>
    <col min="7436" max="7436" width="18.85546875" style="16" customWidth="1"/>
    <col min="7437" max="7437" width="16.85546875" style="16" customWidth="1"/>
    <col min="7438" max="7438" width="20" style="16" customWidth="1"/>
    <col min="7439" max="7439" width="16.7109375" style="16" customWidth="1"/>
    <col min="7440" max="7680" width="9.140625" style="16"/>
    <col min="7681" max="7681" width="21.7109375" style="16" customWidth="1"/>
    <col min="7682" max="7683" width="19.140625" style="16" customWidth="1"/>
    <col min="7684" max="7685" width="22.28515625" style="16" customWidth="1"/>
    <col min="7686" max="7687" width="14.28515625" style="16" customWidth="1"/>
    <col min="7688" max="7690" width="16" style="16" customWidth="1"/>
    <col min="7691" max="7691" width="19.140625" style="16" customWidth="1"/>
    <col min="7692" max="7692" width="18.85546875" style="16" customWidth="1"/>
    <col min="7693" max="7693" width="16.85546875" style="16" customWidth="1"/>
    <col min="7694" max="7694" width="20" style="16" customWidth="1"/>
    <col min="7695" max="7695" width="16.7109375" style="16" customWidth="1"/>
    <col min="7696" max="7936" width="9.140625" style="16"/>
    <col min="7937" max="7937" width="21.7109375" style="16" customWidth="1"/>
    <col min="7938" max="7939" width="19.140625" style="16" customWidth="1"/>
    <col min="7940" max="7941" width="22.28515625" style="16" customWidth="1"/>
    <col min="7942" max="7943" width="14.28515625" style="16" customWidth="1"/>
    <col min="7944" max="7946" width="16" style="16" customWidth="1"/>
    <col min="7947" max="7947" width="19.140625" style="16" customWidth="1"/>
    <col min="7948" max="7948" width="18.85546875" style="16" customWidth="1"/>
    <col min="7949" max="7949" width="16.85546875" style="16" customWidth="1"/>
    <col min="7950" max="7950" width="20" style="16" customWidth="1"/>
    <col min="7951" max="7951" width="16.7109375" style="16" customWidth="1"/>
    <col min="7952" max="8192" width="9.140625" style="16"/>
    <col min="8193" max="8193" width="21.7109375" style="16" customWidth="1"/>
    <col min="8194" max="8195" width="19.140625" style="16" customWidth="1"/>
    <col min="8196" max="8197" width="22.28515625" style="16" customWidth="1"/>
    <col min="8198" max="8199" width="14.28515625" style="16" customWidth="1"/>
    <col min="8200" max="8202" width="16" style="16" customWidth="1"/>
    <col min="8203" max="8203" width="19.140625" style="16" customWidth="1"/>
    <col min="8204" max="8204" width="18.85546875" style="16" customWidth="1"/>
    <col min="8205" max="8205" width="16.85546875" style="16" customWidth="1"/>
    <col min="8206" max="8206" width="20" style="16" customWidth="1"/>
    <col min="8207" max="8207" width="16.7109375" style="16" customWidth="1"/>
    <col min="8208" max="8448" width="9.140625" style="16"/>
    <col min="8449" max="8449" width="21.7109375" style="16" customWidth="1"/>
    <col min="8450" max="8451" width="19.140625" style="16" customWidth="1"/>
    <col min="8452" max="8453" width="22.28515625" style="16" customWidth="1"/>
    <col min="8454" max="8455" width="14.28515625" style="16" customWidth="1"/>
    <col min="8456" max="8458" width="16" style="16" customWidth="1"/>
    <col min="8459" max="8459" width="19.140625" style="16" customWidth="1"/>
    <col min="8460" max="8460" width="18.85546875" style="16" customWidth="1"/>
    <col min="8461" max="8461" width="16.85546875" style="16" customWidth="1"/>
    <col min="8462" max="8462" width="20" style="16" customWidth="1"/>
    <col min="8463" max="8463" width="16.7109375" style="16" customWidth="1"/>
    <col min="8464" max="8704" width="9.140625" style="16"/>
    <col min="8705" max="8705" width="21.7109375" style="16" customWidth="1"/>
    <col min="8706" max="8707" width="19.140625" style="16" customWidth="1"/>
    <col min="8708" max="8709" width="22.28515625" style="16" customWidth="1"/>
    <col min="8710" max="8711" width="14.28515625" style="16" customWidth="1"/>
    <col min="8712" max="8714" width="16" style="16" customWidth="1"/>
    <col min="8715" max="8715" width="19.140625" style="16" customWidth="1"/>
    <col min="8716" max="8716" width="18.85546875" style="16" customWidth="1"/>
    <col min="8717" max="8717" width="16.85546875" style="16" customWidth="1"/>
    <col min="8718" max="8718" width="20" style="16" customWidth="1"/>
    <col min="8719" max="8719" width="16.7109375" style="16" customWidth="1"/>
    <col min="8720" max="8960" width="9.140625" style="16"/>
    <col min="8961" max="8961" width="21.7109375" style="16" customWidth="1"/>
    <col min="8962" max="8963" width="19.140625" style="16" customWidth="1"/>
    <col min="8964" max="8965" width="22.28515625" style="16" customWidth="1"/>
    <col min="8966" max="8967" width="14.28515625" style="16" customWidth="1"/>
    <col min="8968" max="8970" width="16" style="16" customWidth="1"/>
    <col min="8971" max="8971" width="19.140625" style="16" customWidth="1"/>
    <col min="8972" max="8972" width="18.85546875" style="16" customWidth="1"/>
    <col min="8973" max="8973" width="16.85546875" style="16" customWidth="1"/>
    <col min="8974" max="8974" width="20" style="16" customWidth="1"/>
    <col min="8975" max="8975" width="16.7109375" style="16" customWidth="1"/>
    <col min="8976" max="9216" width="9.140625" style="16"/>
    <col min="9217" max="9217" width="21.7109375" style="16" customWidth="1"/>
    <col min="9218" max="9219" width="19.140625" style="16" customWidth="1"/>
    <col min="9220" max="9221" width="22.28515625" style="16" customWidth="1"/>
    <col min="9222" max="9223" width="14.28515625" style="16" customWidth="1"/>
    <col min="9224" max="9226" width="16" style="16" customWidth="1"/>
    <col min="9227" max="9227" width="19.140625" style="16" customWidth="1"/>
    <col min="9228" max="9228" width="18.85546875" style="16" customWidth="1"/>
    <col min="9229" max="9229" width="16.85546875" style="16" customWidth="1"/>
    <col min="9230" max="9230" width="20" style="16" customWidth="1"/>
    <col min="9231" max="9231" width="16.7109375" style="16" customWidth="1"/>
    <col min="9232" max="9472" width="9.140625" style="16"/>
    <col min="9473" max="9473" width="21.7109375" style="16" customWidth="1"/>
    <col min="9474" max="9475" width="19.140625" style="16" customWidth="1"/>
    <col min="9476" max="9477" width="22.28515625" style="16" customWidth="1"/>
    <col min="9478" max="9479" width="14.28515625" style="16" customWidth="1"/>
    <col min="9480" max="9482" width="16" style="16" customWidth="1"/>
    <col min="9483" max="9483" width="19.140625" style="16" customWidth="1"/>
    <col min="9484" max="9484" width="18.85546875" style="16" customWidth="1"/>
    <col min="9485" max="9485" width="16.85546875" style="16" customWidth="1"/>
    <col min="9486" max="9486" width="20" style="16" customWidth="1"/>
    <col min="9487" max="9487" width="16.7109375" style="16" customWidth="1"/>
    <col min="9488" max="9728" width="9.140625" style="16"/>
    <col min="9729" max="9729" width="21.7109375" style="16" customWidth="1"/>
    <col min="9730" max="9731" width="19.140625" style="16" customWidth="1"/>
    <col min="9732" max="9733" width="22.28515625" style="16" customWidth="1"/>
    <col min="9734" max="9735" width="14.28515625" style="16" customWidth="1"/>
    <col min="9736" max="9738" width="16" style="16" customWidth="1"/>
    <col min="9739" max="9739" width="19.140625" style="16" customWidth="1"/>
    <col min="9740" max="9740" width="18.85546875" style="16" customWidth="1"/>
    <col min="9741" max="9741" width="16.85546875" style="16" customWidth="1"/>
    <col min="9742" max="9742" width="20" style="16" customWidth="1"/>
    <col min="9743" max="9743" width="16.7109375" style="16" customWidth="1"/>
    <col min="9744" max="9984" width="9.140625" style="16"/>
    <col min="9985" max="9985" width="21.7109375" style="16" customWidth="1"/>
    <col min="9986" max="9987" width="19.140625" style="16" customWidth="1"/>
    <col min="9988" max="9989" width="22.28515625" style="16" customWidth="1"/>
    <col min="9990" max="9991" width="14.28515625" style="16" customWidth="1"/>
    <col min="9992" max="9994" width="16" style="16" customWidth="1"/>
    <col min="9995" max="9995" width="19.140625" style="16" customWidth="1"/>
    <col min="9996" max="9996" width="18.85546875" style="16" customWidth="1"/>
    <col min="9997" max="9997" width="16.85546875" style="16" customWidth="1"/>
    <col min="9998" max="9998" width="20" style="16" customWidth="1"/>
    <col min="9999" max="9999" width="16.7109375" style="16" customWidth="1"/>
    <col min="10000" max="10240" width="9.140625" style="16"/>
    <col min="10241" max="10241" width="21.7109375" style="16" customWidth="1"/>
    <col min="10242" max="10243" width="19.140625" style="16" customWidth="1"/>
    <col min="10244" max="10245" width="22.28515625" style="16" customWidth="1"/>
    <col min="10246" max="10247" width="14.28515625" style="16" customWidth="1"/>
    <col min="10248" max="10250" width="16" style="16" customWidth="1"/>
    <col min="10251" max="10251" width="19.140625" style="16" customWidth="1"/>
    <col min="10252" max="10252" width="18.85546875" style="16" customWidth="1"/>
    <col min="10253" max="10253" width="16.85546875" style="16" customWidth="1"/>
    <col min="10254" max="10254" width="20" style="16" customWidth="1"/>
    <col min="10255" max="10255" width="16.7109375" style="16" customWidth="1"/>
    <col min="10256" max="10496" width="9.140625" style="16"/>
    <col min="10497" max="10497" width="21.7109375" style="16" customWidth="1"/>
    <col min="10498" max="10499" width="19.140625" style="16" customWidth="1"/>
    <col min="10500" max="10501" width="22.28515625" style="16" customWidth="1"/>
    <col min="10502" max="10503" width="14.28515625" style="16" customWidth="1"/>
    <col min="10504" max="10506" width="16" style="16" customWidth="1"/>
    <col min="10507" max="10507" width="19.140625" style="16" customWidth="1"/>
    <col min="10508" max="10508" width="18.85546875" style="16" customWidth="1"/>
    <col min="10509" max="10509" width="16.85546875" style="16" customWidth="1"/>
    <col min="10510" max="10510" width="20" style="16" customWidth="1"/>
    <col min="10511" max="10511" width="16.7109375" style="16" customWidth="1"/>
    <col min="10512" max="10752" width="9.140625" style="16"/>
    <col min="10753" max="10753" width="21.7109375" style="16" customWidth="1"/>
    <col min="10754" max="10755" width="19.140625" style="16" customWidth="1"/>
    <col min="10756" max="10757" width="22.28515625" style="16" customWidth="1"/>
    <col min="10758" max="10759" width="14.28515625" style="16" customWidth="1"/>
    <col min="10760" max="10762" width="16" style="16" customWidth="1"/>
    <col min="10763" max="10763" width="19.140625" style="16" customWidth="1"/>
    <col min="10764" max="10764" width="18.85546875" style="16" customWidth="1"/>
    <col min="10765" max="10765" width="16.85546875" style="16" customWidth="1"/>
    <col min="10766" max="10766" width="20" style="16" customWidth="1"/>
    <col min="10767" max="10767" width="16.7109375" style="16" customWidth="1"/>
    <col min="10768" max="11008" width="9.140625" style="16"/>
    <col min="11009" max="11009" width="21.7109375" style="16" customWidth="1"/>
    <col min="11010" max="11011" width="19.140625" style="16" customWidth="1"/>
    <col min="11012" max="11013" width="22.28515625" style="16" customWidth="1"/>
    <col min="11014" max="11015" width="14.28515625" style="16" customWidth="1"/>
    <col min="11016" max="11018" width="16" style="16" customWidth="1"/>
    <col min="11019" max="11019" width="19.140625" style="16" customWidth="1"/>
    <col min="11020" max="11020" width="18.85546875" style="16" customWidth="1"/>
    <col min="11021" max="11021" width="16.85546875" style="16" customWidth="1"/>
    <col min="11022" max="11022" width="20" style="16" customWidth="1"/>
    <col min="11023" max="11023" width="16.7109375" style="16" customWidth="1"/>
    <col min="11024" max="11264" width="9.140625" style="16"/>
    <col min="11265" max="11265" width="21.7109375" style="16" customWidth="1"/>
    <col min="11266" max="11267" width="19.140625" style="16" customWidth="1"/>
    <col min="11268" max="11269" width="22.28515625" style="16" customWidth="1"/>
    <col min="11270" max="11271" width="14.28515625" style="16" customWidth="1"/>
    <col min="11272" max="11274" width="16" style="16" customWidth="1"/>
    <col min="11275" max="11275" width="19.140625" style="16" customWidth="1"/>
    <col min="11276" max="11276" width="18.85546875" style="16" customWidth="1"/>
    <col min="11277" max="11277" width="16.85546875" style="16" customWidth="1"/>
    <col min="11278" max="11278" width="20" style="16" customWidth="1"/>
    <col min="11279" max="11279" width="16.7109375" style="16" customWidth="1"/>
    <col min="11280" max="11520" width="9.140625" style="16"/>
    <col min="11521" max="11521" width="21.7109375" style="16" customWidth="1"/>
    <col min="11522" max="11523" width="19.140625" style="16" customWidth="1"/>
    <col min="11524" max="11525" width="22.28515625" style="16" customWidth="1"/>
    <col min="11526" max="11527" width="14.28515625" style="16" customWidth="1"/>
    <col min="11528" max="11530" width="16" style="16" customWidth="1"/>
    <col min="11531" max="11531" width="19.140625" style="16" customWidth="1"/>
    <col min="11532" max="11532" width="18.85546875" style="16" customWidth="1"/>
    <col min="11533" max="11533" width="16.85546875" style="16" customWidth="1"/>
    <col min="11534" max="11534" width="20" style="16" customWidth="1"/>
    <col min="11535" max="11535" width="16.7109375" style="16" customWidth="1"/>
    <col min="11536" max="11776" width="9.140625" style="16"/>
    <col min="11777" max="11777" width="21.7109375" style="16" customWidth="1"/>
    <col min="11778" max="11779" width="19.140625" style="16" customWidth="1"/>
    <col min="11780" max="11781" width="22.28515625" style="16" customWidth="1"/>
    <col min="11782" max="11783" width="14.28515625" style="16" customWidth="1"/>
    <col min="11784" max="11786" width="16" style="16" customWidth="1"/>
    <col min="11787" max="11787" width="19.140625" style="16" customWidth="1"/>
    <col min="11788" max="11788" width="18.85546875" style="16" customWidth="1"/>
    <col min="11789" max="11789" width="16.85546875" style="16" customWidth="1"/>
    <col min="11790" max="11790" width="20" style="16" customWidth="1"/>
    <col min="11791" max="11791" width="16.7109375" style="16" customWidth="1"/>
    <col min="11792" max="12032" width="9.140625" style="16"/>
    <col min="12033" max="12033" width="21.7109375" style="16" customWidth="1"/>
    <col min="12034" max="12035" width="19.140625" style="16" customWidth="1"/>
    <col min="12036" max="12037" width="22.28515625" style="16" customWidth="1"/>
    <col min="12038" max="12039" width="14.28515625" style="16" customWidth="1"/>
    <col min="12040" max="12042" width="16" style="16" customWidth="1"/>
    <col min="12043" max="12043" width="19.140625" style="16" customWidth="1"/>
    <col min="12044" max="12044" width="18.85546875" style="16" customWidth="1"/>
    <col min="12045" max="12045" width="16.85546875" style="16" customWidth="1"/>
    <col min="12046" max="12046" width="20" style="16" customWidth="1"/>
    <col min="12047" max="12047" width="16.7109375" style="16" customWidth="1"/>
    <col min="12048" max="12288" width="9.140625" style="16"/>
    <col min="12289" max="12289" width="21.7109375" style="16" customWidth="1"/>
    <col min="12290" max="12291" width="19.140625" style="16" customWidth="1"/>
    <col min="12292" max="12293" width="22.28515625" style="16" customWidth="1"/>
    <col min="12294" max="12295" width="14.28515625" style="16" customWidth="1"/>
    <col min="12296" max="12298" width="16" style="16" customWidth="1"/>
    <col min="12299" max="12299" width="19.140625" style="16" customWidth="1"/>
    <col min="12300" max="12300" width="18.85546875" style="16" customWidth="1"/>
    <col min="12301" max="12301" width="16.85546875" style="16" customWidth="1"/>
    <col min="12302" max="12302" width="20" style="16" customWidth="1"/>
    <col min="12303" max="12303" width="16.7109375" style="16" customWidth="1"/>
    <col min="12304" max="12544" width="9.140625" style="16"/>
    <col min="12545" max="12545" width="21.7109375" style="16" customWidth="1"/>
    <col min="12546" max="12547" width="19.140625" style="16" customWidth="1"/>
    <col min="12548" max="12549" width="22.28515625" style="16" customWidth="1"/>
    <col min="12550" max="12551" width="14.28515625" style="16" customWidth="1"/>
    <col min="12552" max="12554" width="16" style="16" customWidth="1"/>
    <col min="12555" max="12555" width="19.140625" style="16" customWidth="1"/>
    <col min="12556" max="12556" width="18.85546875" style="16" customWidth="1"/>
    <col min="12557" max="12557" width="16.85546875" style="16" customWidth="1"/>
    <col min="12558" max="12558" width="20" style="16" customWidth="1"/>
    <col min="12559" max="12559" width="16.7109375" style="16" customWidth="1"/>
    <col min="12560" max="12800" width="9.140625" style="16"/>
    <col min="12801" max="12801" width="21.7109375" style="16" customWidth="1"/>
    <col min="12802" max="12803" width="19.140625" style="16" customWidth="1"/>
    <col min="12804" max="12805" width="22.28515625" style="16" customWidth="1"/>
    <col min="12806" max="12807" width="14.28515625" style="16" customWidth="1"/>
    <col min="12808" max="12810" width="16" style="16" customWidth="1"/>
    <col min="12811" max="12811" width="19.140625" style="16" customWidth="1"/>
    <col min="12812" max="12812" width="18.85546875" style="16" customWidth="1"/>
    <col min="12813" max="12813" width="16.85546875" style="16" customWidth="1"/>
    <col min="12814" max="12814" width="20" style="16" customWidth="1"/>
    <col min="12815" max="12815" width="16.7109375" style="16" customWidth="1"/>
    <col min="12816" max="13056" width="9.140625" style="16"/>
    <col min="13057" max="13057" width="21.7109375" style="16" customWidth="1"/>
    <col min="13058" max="13059" width="19.140625" style="16" customWidth="1"/>
    <col min="13060" max="13061" width="22.28515625" style="16" customWidth="1"/>
    <col min="13062" max="13063" width="14.28515625" style="16" customWidth="1"/>
    <col min="13064" max="13066" width="16" style="16" customWidth="1"/>
    <col min="13067" max="13067" width="19.140625" style="16" customWidth="1"/>
    <col min="13068" max="13068" width="18.85546875" style="16" customWidth="1"/>
    <col min="13069" max="13069" width="16.85546875" style="16" customWidth="1"/>
    <col min="13070" max="13070" width="20" style="16" customWidth="1"/>
    <col min="13071" max="13071" width="16.7109375" style="16" customWidth="1"/>
    <col min="13072" max="13312" width="9.140625" style="16"/>
    <col min="13313" max="13313" width="21.7109375" style="16" customWidth="1"/>
    <col min="13314" max="13315" width="19.140625" style="16" customWidth="1"/>
    <col min="13316" max="13317" width="22.28515625" style="16" customWidth="1"/>
    <col min="13318" max="13319" width="14.28515625" style="16" customWidth="1"/>
    <col min="13320" max="13322" width="16" style="16" customWidth="1"/>
    <col min="13323" max="13323" width="19.140625" style="16" customWidth="1"/>
    <col min="13324" max="13324" width="18.85546875" style="16" customWidth="1"/>
    <col min="13325" max="13325" width="16.85546875" style="16" customWidth="1"/>
    <col min="13326" max="13326" width="20" style="16" customWidth="1"/>
    <col min="13327" max="13327" width="16.7109375" style="16" customWidth="1"/>
    <col min="13328" max="13568" width="9.140625" style="16"/>
    <col min="13569" max="13569" width="21.7109375" style="16" customWidth="1"/>
    <col min="13570" max="13571" width="19.140625" style="16" customWidth="1"/>
    <col min="13572" max="13573" width="22.28515625" style="16" customWidth="1"/>
    <col min="13574" max="13575" width="14.28515625" style="16" customWidth="1"/>
    <col min="13576" max="13578" width="16" style="16" customWidth="1"/>
    <col min="13579" max="13579" width="19.140625" style="16" customWidth="1"/>
    <col min="13580" max="13580" width="18.85546875" style="16" customWidth="1"/>
    <col min="13581" max="13581" width="16.85546875" style="16" customWidth="1"/>
    <col min="13582" max="13582" width="20" style="16" customWidth="1"/>
    <col min="13583" max="13583" width="16.7109375" style="16" customWidth="1"/>
    <col min="13584" max="13824" width="9.140625" style="16"/>
    <col min="13825" max="13825" width="21.7109375" style="16" customWidth="1"/>
    <col min="13826" max="13827" width="19.140625" style="16" customWidth="1"/>
    <col min="13828" max="13829" width="22.28515625" style="16" customWidth="1"/>
    <col min="13830" max="13831" width="14.28515625" style="16" customWidth="1"/>
    <col min="13832" max="13834" width="16" style="16" customWidth="1"/>
    <col min="13835" max="13835" width="19.140625" style="16" customWidth="1"/>
    <col min="13836" max="13836" width="18.85546875" style="16" customWidth="1"/>
    <col min="13837" max="13837" width="16.85546875" style="16" customWidth="1"/>
    <col min="13838" max="13838" width="20" style="16" customWidth="1"/>
    <col min="13839" max="13839" width="16.7109375" style="16" customWidth="1"/>
    <col min="13840" max="14080" width="9.140625" style="16"/>
    <col min="14081" max="14081" width="21.7109375" style="16" customWidth="1"/>
    <col min="14082" max="14083" width="19.140625" style="16" customWidth="1"/>
    <col min="14084" max="14085" width="22.28515625" style="16" customWidth="1"/>
    <col min="14086" max="14087" width="14.28515625" style="16" customWidth="1"/>
    <col min="14088" max="14090" width="16" style="16" customWidth="1"/>
    <col min="14091" max="14091" width="19.140625" style="16" customWidth="1"/>
    <col min="14092" max="14092" width="18.85546875" style="16" customWidth="1"/>
    <col min="14093" max="14093" width="16.85546875" style="16" customWidth="1"/>
    <col min="14094" max="14094" width="20" style="16" customWidth="1"/>
    <col min="14095" max="14095" width="16.7109375" style="16" customWidth="1"/>
    <col min="14096" max="14336" width="9.140625" style="16"/>
    <col min="14337" max="14337" width="21.7109375" style="16" customWidth="1"/>
    <col min="14338" max="14339" width="19.140625" style="16" customWidth="1"/>
    <col min="14340" max="14341" width="22.28515625" style="16" customWidth="1"/>
    <col min="14342" max="14343" width="14.28515625" style="16" customWidth="1"/>
    <col min="14344" max="14346" width="16" style="16" customWidth="1"/>
    <col min="14347" max="14347" width="19.140625" style="16" customWidth="1"/>
    <col min="14348" max="14348" width="18.85546875" style="16" customWidth="1"/>
    <col min="14349" max="14349" width="16.85546875" style="16" customWidth="1"/>
    <col min="14350" max="14350" width="20" style="16" customWidth="1"/>
    <col min="14351" max="14351" width="16.7109375" style="16" customWidth="1"/>
    <col min="14352" max="14592" width="9.140625" style="16"/>
    <col min="14593" max="14593" width="21.7109375" style="16" customWidth="1"/>
    <col min="14594" max="14595" width="19.140625" style="16" customWidth="1"/>
    <col min="14596" max="14597" width="22.28515625" style="16" customWidth="1"/>
    <col min="14598" max="14599" width="14.28515625" style="16" customWidth="1"/>
    <col min="14600" max="14602" width="16" style="16" customWidth="1"/>
    <col min="14603" max="14603" width="19.140625" style="16" customWidth="1"/>
    <col min="14604" max="14604" width="18.85546875" style="16" customWidth="1"/>
    <col min="14605" max="14605" width="16.85546875" style="16" customWidth="1"/>
    <col min="14606" max="14606" width="20" style="16" customWidth="1"/>
    <col min="14607" max="14607" width="16.7109375" style="16" customWidth="1"/>
    <col min="14608" max="14848" width="9.140625" style="16"/>
    <col min="14849" max="14849" width="21.7109375" style="16" customWidth="1"/>
    <col min="14850" max="14851" width="19.140625" style="16" customWidth="1"/>
    <col min="14852" max="14853" width="22.28515625" style="16" customWidth="1"/>
    <col min="14854" max="14855" width="14.28515625" style="16" customWidth="1"/>
    <col min="14856" max="14858" width="16" style="16" customWidth="1"/>
    <col min="14859" max="14859" width="19.140625" style="16" customWidth="1"/>
    <col min="14860" max="14860" width="18.85546875" style="16" customWidth="1"/>
    <col min="14861" max="14861" width="16.85546875" style="16" customWidth="1"/>
    <col min="14862" max="14862" width="20" style="16" customWidth="1"/>
    <col min="14863" max="14863" width="16.7109375" style="16" customWidth="1"/>
    <col min="14864" max="15104" width="9.140625" style="16"/>
    <col min="15105" max="15105" width="21.7109375" style="16" customWidth="1"/>
    <col min="15106" max="15107" width="19.140625" style="16" customWidth="1"/>
    <col min="15108" max="15109" width="22.28515625" style="16" customWidth="1"/>
    <col min="15110" max="15111" width="14.28515625" style="16" customWidth="1"/>
    <col min="15112" max="15114" width="16" style="16" customWidth="1"/>
    <col min="15115" max="15115" width="19.140625" style="16" customWidth="1"/>
    <col min="15116" max="15116" width="18.85546875" style="16" customWidth="1"/>
    <col min="15117" max="15117" width="16.85546875" style="16" customWidth="1"/>
    <col min="15118" max="15118" width="20" style="16" customWidth="1"/>
    <col min="15119" max="15119" width="16.7109375" style="16" customWidth="1"/>
    <col min="15120" max="15360" width="9.140625" style="16"/>
    <col min="15361" max="15361" width="21.7109375" style="16" customWidth="1"/>
    <col min="15362" max="15363" width="19.140625" style="16" customWidth="1"/>
    <col min="15364" max="15365" width="22.28515625" style="16" customWidth="1"/>
    <col min="15366" max="15367" width="14.28515625" style="16" customWidth="1"/>
    <col min="15368" max="15370" width="16" style="16" customWidth="1"/>
    <col min="15371" max="15371" width="19.140625" style="16" customWidth="1"/>
    <col min="15372" max="15372" width="18.85546875" style="16" customWidth="1"/>
    <col min="15373" max="15373" width="16.85546875" style="16" customWidth="1"/>
    <col min="15374" max="15374" width="20" style="16" customWidth="1"/>
    <col min="15375" max="15375" width="16.7109375" style="16" customWidth="1"/>
    <col min="15376" max="15616" width="9.140625" style="16"/>
    <col min="15617" max="15617" width="21.7109375" style="16" customWidth="1"/>
    <col min="15618" max="15619" width="19.140625" style="16" customWidth="1"/>
    <col min="15620" max="15621" width="22.28515625" style="16" customWidth="1"/>
    <col min="15622" max="15623" width="14.28515625" style="16" customWidth="1"/>
    <col min="15624" max="15626" width="16" style="16" customWidth="1"/>
    <col min="15627" max="15627" width="19.140625" style="16" customWidth="1"/>
    <col min="15628" max="15628" width="18.85546875" style="16" customWidth="1"/>
    <col min="15629" max="15629" width="16.85546875" style="16" customWidth="1"/>
    <col min="15630" max="15630" width="20" style="16" customWidth="1"/>
    <col min="15631" max="15631" width="16.7109375" style="16" customWidth="1"/>
    <col min="15632" max="15872" width="9.140625" style="16"/>
    <col min="15873" max="15873" width="21.7109375" style="16" customWidth="1"/>
    <col min="15874" max="15875" width="19.140625" style="16" customWidth="1"/>
    <col min="15876" max="15877" width="22.28515625" style="16" customWidth="1"/>
    <col min="15878" max="15879" width="14.28515625" style="16" customWidth="1"/>
    <col min="15880" max="15882" width="16" style="16" customWidth="1"/>
    <col min="15883" max="15883" width="19.140625" style="16" customWidth="1"/>
    <col min="15884" max="15884" width="18.85546875" style="16" customWidth="1"/>
    <col min="15885" max="15885" width="16.85546875" style="16" customWidth="1"/>
    <col min="15886" max="15886" width="20" style="16" customWidth="1"/>
    <col min="15887" max="15887" width="16.7109375" style="16" customWidth="1"/>
    <col min="15888" max="16128" width="9.140625" style="16"/>
    <col min="16129" max="16129" width="21.7109375" style="16" customWidth="1"/>
    <col min="16130" max="16131" width="19.140625" style="16" customWidth="1"/>
    <col min="16132" max="16133" width="22.28515625" style="16" customWidth="1"/>
    <col min="16134" max="16135" width="14.28515625" style="16" customWidth="1"/>
    <col min="16136" max="16138" width="16" style="16" customWidth="1"/>
    <col min="16139" max="16139" width="19.140625" style="16" customWidth="1"/>
    <col min="16140" max="16140" width="18.85546875" style="16" customWidth="1"/>
    <col min="16141" max="16141" width="16.85546875" style="16" customWidth="1"/>
    <col min="16142" max="16142" width="20" style="16" customWidth="1"/>
    <col min="16143" max="16143" width="16.7109375" style="16" customWidth="1"/>
    <col min="16144" max="16384" width="9.140625" style="16"/>
  </cols>
  <sheetData>
    <row r="1" spans="1:15" s="2" customFormat="1" ht="30.75" customHeight="1" x14ac:dyDescent="0.25">
      <c r="A1" s="1" t="s">
        <v>0</v>
      </c>
      <c r="B1" s="1"/>
      <c r="C1" s="1"/>
      <c r="D1" s="1"/>
    </row>
    <row r="2" spans="1:15" s="2" customFormat="1" x14ac:dyDescent="0.25"/>
    <row r="3" spans="1:15" s="2" customFormat="1" ht="16.5" thickBot="1" x14ac:dyDescent="0.3"/>
    <row r="4" spans="1:15" s="2" customFormat="1" ht="36.75" customHeight="1" thickBot="1" x14ac:dyDescent="0.3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s="2" customFormat="1" ht="78.75" customHeight="1" thickBot="1" x14ac:dyDescent="0.3">
      <c r="A5" s="6" t="s">
        <v>2</v>
      </c>
      <c r="B5" s="3" t="s">
        <v>3</v>
      </c>
      <c r="C5" s="4"/>
      <c r="D5" s="5"/>
      <c r="E5" s="3" t="s">
        <v>4</v>
      </c>
      <c r="F5" s="4"/>
      <c r="G5" s="4"/>
      <c r="H5" s="4"/>
      <c r="I5" s="4"/>
      <c r="J5" s="4"/>
      <c r="K5" s="4"/>
      <c r="L5" s="4"/>
      <c r="M5" s="4"/>
      <c r="N5" s="4"/>
      <c r="O5" s="5"/>
    </row>
    <row r="6" spans="1:15" s="2" customFormat="1" ht="48" customHeight="1" thickBot="1" x14ac:dyDescent="0.3">
      <c r="A6" s="7"/>
      <c r="B6" s="8" t="s">
        <v>5</v>
      </c>
      <c r="C6" s="8" t="s">
        <v>6</v>
      </c>
      <c r="D6" s="8" t="s">
        <v>7</v>
      </c>
      <c r="E6" s="8" t="s">
        <v>8</v>
      </c>
      <c r="F6" s="9" t="s">
        <v>9</v>
      </c>
      <c r="G6" s="10"/>
      <c r="H6" s="9" t="s">
        <v>10</v>
      </c>
      <c r="I6" s="10"/>
      <c r="J6" s="9" t="s">
        <v>11</v>
      </c>
      <c r="K6" s="11"/>
      <c r="L6" s="11"/>
      <c r="M6" s="10"/>
      <c r="N6" s="8" t="s">
        <v>12</v>
      </c>
      <c r="O6" s="8" t="s">
        <v>13</v>
      </c>
    </row>
    <row r="7" spans="1:15" ht="73.5" thickBot="1" x14ac:dyDescent="0.3">
      <c r="A7" s="12"/>
      <c r="B7" s="13"/>
      <c r="C7" s="13"/>
      <c r="D7" s="13"/>
      <c r="E7" s="13"/>
      <c r="F7" s="14" t="s">
        <v>14</v>
      </c>
      <c r="G7" s="14" t="s">
        <v>15</v>
      </c>
      <c r="H7" s="14" t="s">
        <v>14</v>
      </c>
      <c r="I7" s="14" t="s">
        <v>15</v>
      </c>
      <c r="J7" s="14" t="s">
        <v>16</v>
      </c>
      <c r="K7" s="15" t="s">
        <v>17</v>
      </c>
      <c r="L7" s="15" t="s">
        <v>18</v>
      </c>
      <c r="M7" s="15" t="s">
        <v>19</v>
      </c>
      <c r="N7" s="13"/>
      <c r="O7" s="13"/>
    </row>
    <row r="8" spans="1:15" ht="36" customHeight="1" thickTop="1" x14ac:dyDescent="0.25">
      <c r="A8" s="17" t="s">
        <v>20</v>
      </c>
      <c r="B8" s="18">
        <f>SUM([1]ΑΣΦΑΛΕΙΑ!B8+[1]ΑΣΤΥΝΟΜΙΑ!B8+[1]ΤΡΟΧΑΙΑ!B8+[1]ΑΛΛΟΔΑΠΩΝ!B8+'[1]ΑΜΕΣΗ ΔΡΑΣΗ'!B8+[1]ΔΑΕΘ!B8+[1]ΔΑΚΑΘ!B8)</f>
        <v>737</v>
      </c>
      <c r="C8" s="18">
        <f>SUM([1]ΑΣΦΑΛΕΙΑ!C8+[1]ΑΣΤΥΝΟΜΙΑ!C8+[1]ΤΡΟΧΑΙΑ!C8+[1]ΑΛΛΟΔΑΠΩΝ!C8+'[1]ΑΜΕΣΗ ΔΡΑΣΗ'!C8+[1]ΔΑΕΘ!C8+[1]ΔΑΚΑΘ!C8)</f>
        <v>1755</v>
      </c>
      <c r="D8" s="18">
        <f>SUM([1]ΑΣΦΑΛΕΙΑ!D8+[1]ΑΣΤΥΝΟΜΙΑ!D8+[1]ΤΡΟΧΑΙΑ!D8+[1]ΑΛΛΟΔΑΠΩΝ!D8+'[1]ΑΜΕΣΗ ΔΡΑΣΗ'!D8+[1]ΔΑΕΘ!D8+[1]ΔΑΚΑΘ!D8)</f>
        <v>6</v>
      </c>
      <c r="E8" s="18">
        <f>SUM([1]ΑΣΦΑΛΕΙΑ!E8+[1]ΑΣΤΥΝΟΜΙΑ!E8+[1]ΤΡΟΧΑΙΑ!E8+[1]ΑΛΛΟΔΑΠΩΝ!E8+'[1]ΑΜΕΣΗ ΔΡΑΣΗ'!E8+[1]ΔΑΕΘ!E8+[1]ΔΑΚΑΘ!E8)</f>
        <v>110</v>
      </c>
      <c r="F8" s="18">
        <f>SUM([1]ΑΣΦΑΛΕΙΑ!F8+[1]ΑΣΤΥΝΟΜΙΑ!F8+[1]ΤΡΟΧΑΙΑ!F8+[1]ΑΛΛΟΔΑΠΩΝ!F8+'[1]ΑΜΕΣΗ ΔΡΑΣΗ'!F8+[1]ΔΑΕΘ!F8+[1]ΔΑΚΑΘ!F8)</f>
        <v>3713</v>
      </c>
      <c r="G8" s="18">
        <f>SUM([1]ΑΣΦΑΛΕΙΑ!G8+[1]ΑΣΤΥΝΟΜΙΑ!G8+[1]ΤΡΟΧΑΙΑ!G8+[1]ΑΛΛΟΔΑΠΩΝ!G8+'[1]ΑΜΕΣΗ ΔΡΑΣΗ'!G8+[1]ΔΑΕΘ!G8+[1]ΔΑΚΑΘ!G8)</f>
        <v>1447</v>
      </c>
      <c r="H8" s="18">
        <f>SUM([1]ΑΣΦΑΛΕΙΑ!H8+[1]ΑΣΤΥΝΟΜΙΑ!H8+[1]ΤΡΟΧΑΙΑ!H8+[1]ΑΛΛΟΔΑΠΩΝ!H8+'[1]ΑΜΕΣΗ ΔΡΑΣΗ'!H8+[1]ΔΑΕΘ!H8+[1]ΔΑΚΑΘ!H8)</f>
        <v>13</v>
      </c>
      <c r="I8" s="18">
        <f>SUM([1]ΑΣΦΑΛΕΙΑ!I8+[1]ΑΣΤΥΝΟΜΙΑ!I8+[1]ΤΡΟΧΑΙΑ!I8+[1]ΑΛΛΟΔΑΠΩΝ!I8+'[1]ΑΜΕΣΗ ΔΡΑΣΗ'!I8+[1]ΔΑΕΘ!I8+[1]ΔΑΚΑΘ!I8)</f>
        <v>9</v>
      </c>
      <c r="J8" s="18">
        <f>SUM([1]ΑΣΦΑΛΕΙΑ!J8+[1]ΑΣΤΥΝΟΜΙΑ!J8+[1]ΤΡΟΧΑΙΑ!J8+[1]ΑΛΛΟΔΑΠΩΝ!J8+'[1]ΑΜΕΣΗ ΔΡΑΣΗ'!J8+[1]ΔΑΕΘ!J8+[1]ΔΑΚΑΘ!J8)</f>
        <v>11</v>
      </c>
      <c r="K8" s="18">
        <f>SUM([1]ΑΣΦΑΛΕΙΑ!K8+[1]ΑΣΤΥΝΟΜΙΑ!K8+[1]ΤΡΟΧΑΙΑ!K8+[1]ΑΛΛΟΔΑΠΩΝ!K8+'[1]ΑΜΕΣΗ ΔΡΑΣΗ'!K8+[1]ΔΑΕΘ!K8+[1]ΔΑΚΑΘ!K8)</f>
        <v>7</v>
      </c>
      <c r="L8" s="18">
        <f>SUM([1]ΑΣΦΑΛΕΙΑ!L8+[1]ΑΣΤΥΝΟΜΙΑ!L8+[1]ΤΡΟΧΑΙΑ!L8+[1]ΑΛΛΟΔΑΠΩΝ!L8+'[1]ΑΜΕΣΗ ΔΡΑΣΗ'!L8+[1]ΔΑΕΘ!L8+[1]ΔΑΚΑΘ!L8)</f>
        <v>7</v>
      </c>
      <c r="M8" s="18">
        <f>SUM([1]ΑΣΦΑΛΕΙΑ!M8+[1]ΑΣΤΥΝΟΜΙΑ!M8+[1]ΤΡΟΧΑΙΑ!M8+[1]ΑΛΛΟΔΑΠΩΝ!M8+'[1]ΑΜΕΣΗ ΔΡΑΣΗ'!M8+[1]ΔΑΕΘ!M8+[1]ΔΑΚΑΘ!M8)</f>
        <v>0</v>
      </c>
      <c r="N8" s="18">
        <f>SUM([1]ΑΣΦΑΛΕΙΑ!N8+[1]ΑΣΤΥΝΟΜΙΑ!N8+[1]ΤΡΟΧΑΙΑ!N8+[1]ΑΛΛΟΔΑΠΩΝ!N8+'[1]ΑΜΕΣΗ ΔΡΑΣΗ'!N8+[1]ΔΑΕΘ!N8+[1]ΔΑΚΑΘ!N8)</f>
        <v>0</v>
      </c>
      <c r="O8" s="19">
        <f>SUM([1]ΑΣΦΑΛΕΙΑ!O8+[1]ΑΣΤΥΝΟΜΙΑ!O8+[1]ΤΡΟΧΑΙΑ!O8+[1]ΑΛΛΟΔΑΠΩΝ!O8+'[1]ΑΜΕΣΗ ΔΡΑΣΗ'!O8+[1]ΔΑΕΘ!O8+[1]ΔΑΚΑΘ!O8)</f>
        <v>4</v>
      </c>
    </row>
    <row r="9" spans="1:15" ht="36" customHeight="1" x14ac:dyDescent="0.25">
      <c r="A9" s="20" t="s">
        <v>21</v>
      </c>
      <c r="B9" s="18">
        <f>SUM([1]ΑΣΦΑΛΕΙΑ!B9+[1]ΑΣΤΥΝΟΜΙΑ!B9+[1]ΤΡΟΧΑΙΑ!B9+[1]ΑΛΛΟΔΑΠΩΝ!B9+'[1]ΑΜΕΣΗ ΔΡΑΣΗ'!B9+[1]ΔΑΕΘ!B9+[1]ΔΑΚΑΘ!B9)</f>
        <v>5373</v>
      </c>
      <c r="C9" s="18">
        <f>SUM([1]ΑΣΦΑΛΕΙΑ!C9+[1]ΑΣΤΥΝΟΜΙΑ!C9+[1]ΤΡΟΧΑΙΑ!C9+[1]ΑΛΛΟΔΑΠΩΝ!C9+'[1]ΑΜΕΣΗ ΔΡΑΣΗ'!C9+[1]ΔΑΕΘ!C9+[1]ΔΑΚΑΘ!C9)</f>
        <v>15787</v>
      </c>
      <c r="D9" s="18">
        <f>SUM([1]ΑΣΦΑΛΕΙΑ!D9+[1]ΑΣΤΥΝΟΜΙΑ!D9+[1]ΤΡΟΧΑΙΑ!D9+[1]ΑΛΛΟΔΑΠΩΝ!D9+'[1]ΑΜΕΣΗ ΔΡΑΣΗ'!D9+[1]ΔΑΕΘ!D9+[1]ΔΑΚΑΘ!D9)</f>
        <v>4743</v>
      </c>
      <c r="E9" s="18">
        <f>SUM([1]ΑΣΦΑΛΕΙΑ!E9+[1]ΑΣΤΥΝΟΜΙΑ!E9+[1]ΤΡΟΧΑΙΑ!E9+[1]ΑΛΛΟΔΑΠΩΝ!E9+'[1]ΑΜΕΣΗ ΔΡΑΣΗ'!E9+[1]ΔΑΕΘ!E9+[1]ΔΑΚΑΘ!E9)</f>
        <v>54476</v>
      </c>
      <c r="F9" s="18">
        <f>SUM([1]ΑΣΦΑΛΕΙΑ!F9+[1]ΑΣΤΥΝΟΜΙΑ!F9+[1]ΤΡΟΧΑΙΑ!F9+[1]ΑΛΛΟΔΑΠΩΝ!F9+'[1]ΑΜΕΣΗ ΔΡΑΣΗ'!F9+[1]ΔΑΕΘ!F9+[1]ΔΑΚΑΘ!F9)</f>
        <v>61636</v>
      </c>
      <c r="G9" s="18">
        <f>SUM([1]ΑΣΦΑΛΕΙΑ!G9+[1]ΑΣΤΥΝΟΜΙΑ!G9+[1]ΤΡΟΧΑΙΑ!G9+[1]ΑΛΛΟΔΑΠΩΝ!G9+'[1]ΑΜΕΣΗ ΔΡΑΣΗ'!G9+[1]ΔΑΕΘ!G9+[1]ΔΑΚΑΘ!G9)</f>
        <v>14131</v>
      </c>
      <c r="H9" s="18">
        <f>SUM([1]ΑΣΦΑΛΕΙΑ!H9+[1]ΑΣΤΥΝΟΜΙΑ!H9+[1]ΤΡΟΧΑΙΑ!H9+[1]ΑΛΛΟΔΑΠΩΝ!H9+'[1]ΑΜΕΣΗ ΔΡΑΣΗ'!H9+[1]ΔΑΕΘ!H9+[1]ΔΑΚΑΘ!H9)</f>
        <v>908</v>
      </c>
      <c r="I9" s="18">
        <f>SUM([1]ΑΣΦΑΛΕΙΑ!I9+[1]ΑΣΤΥΝΟΜΙΑ!I9+[1]ΤΡΟΧΑΙΑ!I9+[1]ΑΛΛΟΔΑΠΩΝ!I9+'[1]ΑΜΕΣΗ ΔΡΑΣΗ'!I9+[1]ΔΑΕΘ!I9+[1]ΔΑΚΑΘ!I9)</f>
        <v>660</v>
      </c>
      <c r="J9" s="18">
        <f>SUM([1]ΑΣΦΑΛΕΙΑ!J9+[1]ΑΣΤΥΝΟΜΙΑ!J9+[1]ΤΡΟΧΑΙΑ!J9+[1]ΑΛΛΟΔΑΠΩΝ!J9+'[1]ΑΜΕΣΗ ΔΡΑΣΗ'!J9+[1]ΔΑΕΘ!J9+[1]ΔΑΚΑΘ!J9)</f>
        <v>380</v>
      </c>
      <c r="K9" s="18">
        <f>SUM([1]ΑΣΦΑΛΕΙΑ!K9+[1]ΑΣΤΥΝΟΜΙΑ!K9+[1]ΤΡΟΧΑΙΑ!K9+[1]ΑΛΛΟΔΑΠΩΝ!K9+'[1]ΑΜΕΣΗ ΔΡΑΣΗ'!K9+[1]ΔΑΕΘ!K9+[1]ΔΑΚΑΘ!K9)</f>
        <v>86</v>
      </c>
      <c r="L9" s="18">
        <f>SUM([1]ΑΣΦΑΛΕΙΑ!L9+[1]ΑΣΤΥΝΟΜΙΑ!L9+[1]ΤΡΟΧΑΙΑ!L9+[1]ΑΛΛΟΔΑΠΩΝ!L9+'[1]ΑΜΕΣΗ ΔΡΑΣΗ'!L9+[1]ΔΑΕΘ!L9+[1]ΔΑΚΑΘ!L9)</f>
        <v>93</v>
      </c>
      <c r="M9" s="18">
        <f>SUM([1]ΑΣΦΑΛΕΙΑ!M9+[1]ΑΣΤΥΝΟΜΙΑ!M9+[1]ΤΡΟΧΑΙΑ!M9+[1]ΑΛΛΟΔΑΠΩΝ!M9+'[1]ΑΜΕΣΗ ΔΡΑΣΗ'!M9+[1]ΔΑΕΘ!M9+[1]ΔΑΚΑΘ!M9)</f>
        <v>0</v>
      </c>
      <c r="N9" s="18">
        <f>SUM([1]ΑΣΦΑΛΕΙΑ!N9+[1]ΑΣΤΥΝΟΜΙΑ!N9+[1]ΤΡΟΧΑΙΑ!N9+[1]ΑΛΛΟΔΑΠΩΝ!N9+'[1]ΑΜΕΣΗ ΔΡΑΣΗ'!N9+[1]ΔΑΕΘ!N9+[1]ΔΑΚΑΘ!N9)</f>
        <v>17783</v>
      </c>
      <c r="O9" s="19">
        <f>SUM([1]ΑΣΦΑΛΕΙΑ!O9+[1]ΑΣΤΥΝΟΜΙΑ!O9+[1]ΤΡΟΧΑΙΑ!O9+[1]ΑΛΛΟΔΑΠΩΝ!O9+'[1]ΑΜΕΣΗ ΔΡΑΣΗ'!O9+[1]ΔΑΕΘ!O9+[1]ΔΑΚΑΘ!O9)</f>
        <v>3362</v>
      </c>
    </row>
    <row r="10" spans="1:15" ht="47.25" x14ac:dyDescent="0.25">
      <c r="A10" s="20" t="s">
        <v>22</v>
      </c>
      <c r="B10" s="18">
        <f>SUM([1]ΑΣΦΑΛΕΙΑ!B10+[1]ΑΣΤΥΝΟΜΙΑ!B10+[1]ΤΡΟΧΑΙΑ!B10+[1]ΑΛΛΟΔΑΠΩΝ!B10+'[1]ΑΜΕΣΗ ΔΡΑΣΗ'!B10+[1]ΔΑΕΘ!B10+[1]ΔΑΚΑΘ!B10)</f>
        <v>1935</v>
      </c>
      <c r="C10" s="18">
        <f>SUM([1]ΑΣΦΑΛΕΙΑ!C10+[1]ΑΣΤΥΝΟΜΙΑ!C10+[1]ΤΡΟΧΑΙΑ!C10+[1]ΑΛΛΟΔΑΠΩΝ!C10+'[1]ΑΜΕΣΗ ΔΡΑΣΗ'!C10+[1]ΔΑΕΘ!C10+[1]ΔΑΚΑΘ!C10)</f>
        <v>5694</v>
      </c>
      <c r="D10" s="18">
        <f>SUM([1]ΑΣΦΑΛΕΙΑ!D10+[1]ΑΣΤΥΝΟΜΙΑ!D10+[1]ΤΡΟΧΑΙΑ!D10+[1]ΑΛΛΟΔΑΠΩΝ!D10+'[1]ΑΜΕΣΗ ΔΡΑΣΗ'!D10+[1]ΔΑΕΘ!D10+[1]ΔΑΚΑΘ!D10)</f>
        <v>3507</v>
      </c>
      <c r="E10" s="18">
        <f>SUM([1]ΑΣΦΑΛΕΙΑ!E10+[1]ΑΣΤΥΝΟΜΙΑ!E10+[1]ΤΡΟΧΑΙΑ!E10+[1]ΑΛΛΟΔΑΠΩΝ!E10+'[1]ΑΜΕΣΗ ΔΡΑΣΗ'!E10+[1]ΔΑΕΘ!E10+[1]ΔΑΚΑΘ!E10)</f>
        <v>7968</v>
      </c>
      <c r="F10" s="18">
        <f>SUM([1]ΑΣΦΑΛΕΙΑ!F10+[1]ΑΣΤΥΝΟΜΙΑ!F10+[1]ΤΡΟΧΑΙΑ!F10+[1]ΑΛΛΟΔΑΠΩΝ!F10+'[1]ΑΜΕΣΗ ΔΡΑΣΗ'!F10+[1]ΔΑΕΘ!F10+[1]ΔΑΚΑΘ!F10)</f>
        <v>10180</v>
      </c>
      <c r="G10" s="18">
        <f>SUM([1]ΑΣΦΑΛΕΙΑ!G10+[1]ΑΣΤΥΝΟΜΙΑ!G10+[1]ΤΡΟΧΑΙΑ!G10+[1]ΑΛΛΟΔΑΠΩΝ!G10+'[1]ΑΜΕΣΗ ΔΡΑΣΗ'!G10+[1]ΔΑΕΘ!G10+[1]ΔΑΚΑΘ!G10)</f>
        <v>1811</v>
      </c>
      <c r="H10" s="18">
        <f>SUM([1]ΑΣΦΑΛΕΙΑ!H10+[1]ΑΣΤΥΝΟΜΙΑ!H10+[1]ΤΡΟΧΑΙΑ!H10+[1]ΑΛΛΟΔΑΠΩΝ!H10+'[1]ΑΜΕΣΗ ΔΡΑΣΗ'!H10+[1]ΔΑΕΘ!H10+[1]ΔΑΚΑΘ!H10)</f>
        <v>157</v>
      </c>
      <c r="I10" s="18">
        <f>SUM([1]ΑΣΦΑΛΕΙΑ!I10+[1]ΑΣΤΥΝΟΜΙΑ!I10+[1]ΤΡΟΧΑΙΑ!I10+[1]ΑΛΛΟΔΑΠΩΝ!I10+'[1]ΑΜΕΣΗ ΔΡΑΣΗ'!I10+[1]ΔΑΕΘ!I10+[1]ΔΑΚΑΘ!I10)</f>
        <v>110</v>
      </c>
      <c r="J10" s="18">
        <f>SUM([1]ΑΣΦΑΛΕΙΑ!J10+[1]ΑΣΤΥΝΟΜΙΑ!J10+[1]ΤΡΟΧΑΙΑ!J10+[1]ΑΛΛΟΔΑΠΩΝ!J10+'[1]ΑΜΕΣΗ ΔΡΑΣΗ'!J10+[1]ΔΑΕΘ!J10+[1]ΔΑΚΑΘ!J10)</f>
        <v>0</v>
      </c>
      <c r="K10" s="18">
        <f>SUM([1]ΑΣΦΑΛΕΙΑ!K10+[1]ΑΣΤΥΝΟΜΙΑ!K10+[1]ΤΡΟΧΑΙΑ!K10+[1]ΑΛΛΟΔΑΠΩΝ!K10+'[1]ΑΜΕΣΗ ΔΡΑΣΗ'!K10+[1]ΔΑΕΘ!K10+[1]ΔΑΚΑΘ!K10)</f>
        <v>0</v>
      </c>
      <c r="L10" s="18">
        <f>SUM([1]ΑΣΦΑΛΕΙΑ!L10+[1]ΑΣΤΥΝΟΜΙΑ!L10+[1]ΤΡΟΧΑΙΑ!L10+[1]ΑΛΛΟΔΑΠΩΝ!L10+'[1]ΑΜΕΣΗ ΔΡΑΣΗ'!L10+[1]ΔΑΕΘ!L10+[1]ΔΑΚΑΘ!L10)</f>
        <v>0</v>
      </c>
      <c r="M10" s="18">
        <f>SUM([1]ΑΣΦΑΛΕΙΑ!M10+[1]ΑΣΤΥΝΟΜΙΑ!M10+[1]ΤΡΟΧΑΙΑ!M10+[1]ΑΛΛΟΔΑΠΩΝ!M10+'[1]ΑΜΕΣΗ ΔΡΑΣΗ'!M10+[1]ΔΑΕΘ!M10+[1]ΔΑΚΑΘ!M10)</f>
        <v>0</v>
      </c>
      <c r="N10" s="18">
        <f>SUM([1]ΑΣΦΑΛΕΙΑ!N10+[1]ΑΣΤΥΝΟΜΙΑ!N10+[1]ΤΡΟΧΑΙΑ!N10+[1]ΑΛΛΟΔΑΠΩΝ!N10+'[1]ΑΜΕΣΗ ΔΡΑΣΗ'!N10+[1]ΔΑΕΘ!N10+[1]ΔΑΚΑΘ!N10)</f>
        <v>3130</v>
      </c>
      <c r="O10" s="19">
        <f>SUM([1]ΑΣΦΑΛΕΙΑ!O10+[1]ΑΣΤΥΝΟΜΙΑ!O10+[1]ΤΡΟΧΑΙΑ!O10+[1]ΑΛΛΟΔΑΠΩΝ!O10+'[1]ΑΜΕΣΗ ΔΡΑΣΗ'!O10+[1]ΔΑΕΘ!O10+[1]ΔΑΚΑΘ!O10)</f>
        <v>0</v>
      </c>
    </row>
    <row r="11" spans="1:15" ht="36" customHeight="1" x14ac:dyDescent="0.25">
      <c r="A11" s="20" t="s">
        <v>23</v>
      </c>
      <c r="B11" s="18">
        <f>SUM([1]ΑΣΦΑΛΕΙΑ!B11+[1]ΑΣΤΥΝΟΜΙΑ!B11+[1]ΤΡΟΧΑΙΑ!B11+[1]ΑΛΛΟΔΑΠΩΝ!B11+'[1]ΑΜΕΣΗ ΔΡΑΣΗ'!B11+[1]ΔΑΕΘ!B11+[1]ΔΑΚΑΘ!B11)</f>
        <v>31</v>
      </c>
      <c r="C11" s="18">
        <f>SUM([1]ΑΣΦΑΛΕΙΑ!C11+[1]ΑΣΤΥΝΟΜΙΑ!C11+[1]ΤΡΟΧΑΙΑ!C11+[1]ΑΛΛΟΔΑΠΩΝ!C11+'[1]ΑΜΕΣΗ ΔΡΑΣΗ'!C11+[1]ΔΑΕΘ!C11+[1]ΔΑΚΑΘ!C11)</f>
        <v>351</v>
      </c>
      <c r="D11" s="18">
        <f>SUM([1]ΑΣΦΑΛΕΙΑ!D11+[1]ΑΣΤΥΝΟΜΙΑ!D11+[1]ΤΡΟΧΑΙΑ!D11+[1]ΑΛΛΟΔΑΠΩΝ!D11+'[1]ΑΜΕΣΗ ΔΡΑΣΗ'!D11+[1]ΔΑΕΘ!D11+[1]ΔΑΚΑΘ!D11)</f>
        <v>114</v>
      </c>
      <c r="E11" s="18">
        <f>SUM([1]ΑΣΦΑΛΕΙΑ!E11+[1]ΑΣΤΥΝΟΜΙΑ!E11+[1]ΤΡΟΧΑΙΑ!E11+[1]ΑΛΛΟΔΑΠΩΝ!E11+'[1]ΑΜΕΣΗ ΔΡΑΣΗ'!E11+[1]ΔΑΕΘ!E11+[1]ΔΑΚΑΘ!E11)</f>
        <v>451</v>
      </c>
      <c r="F11" s="18">
        <f>SUM([1]ΑΣΦΑΛΕΙΑ!F11+[1]ΑΣΤΥΝΟΜΙΑ!F11+[1]ΤΡΟΧΑΙΑ!F11+[1]ΑΛΛΟΔΑΠΩΝ!F11+'[1]ΑΜΕΣΗ ΔΡΑΣΗ'!F11+[1]ΔΑΕΘ!F11+[1]ΔΑΚΑΘ!F11)</f>
        <v>1422</v>
      </c>
      <c r="G11" s="18">
        <f>SUM([1]ΑΣΦΑΛΕΙΑ!G11+[1]ΑΣΤΥΝΟΜΙΑ!G11+[1]ΤΡΟΧΑΙΑ!G11+[1]ΑΛΛΟΔΑΠΩΝ!G11+'[1]ΑΜΕΣΗ ΔΡΑΣΗ'!G11+[1]ΔΑΕΘ!G11+[1]ΔΑΚΑΘ!G11)</f>
        <v>679</v>
      </c>
      <c r="H11" s="18">
        <f>SUM([1]ΑΣΦΑΛΕΙΑ!H11+[1]ΑΣΤΥΝΟΜΙΑ!H11+[1]ΤΡΟΧΑΙΑ!H11+[1]ΑΛΛΟΔΑΠΩΝ!H11+'[1]ΑΜΕΣΗ ΔΡΑΣΗ'!H11+[1]ΔΑΕΘ!H11+[1]ΔΑΚΑΘ!H11)</f>
        <v>29</v>
      </c>
      <c r="I11" s="18">
        <f>SUM([1]ΑΣΦΑΛΕΙΑ!I11+[1]ΑΣΤΥΝΟΜΙΑ!I11+[1]ΤΡΟΧΑΙΑ!I11+[1]ΑΛΛΟΔΑΠΩΝ!I11+'[1]ΑΜΕΣΗ ΔΡΑΣΗ'!I11+[1]ΔΑΕΘ!I11+[1]ΔΑΚΑΘ!I11)</f>
        <v>178</v>
      </c>
      <c r="J11" s="18">
        <f>SUM([1]ΑΣΦΑΛΕΙΑ!J11+[1]ΑΣΤΥΝΟΜΙΑ!J11+[1]ΤΡΟΧΑΙΑ!J11+[1]ΑΛΛΟΔΑΠΩΝ!J11+'[1]ΑΜΕΣΗ ΔΡΑΣΗ'!J11+[1]ΔΑΕΘ!J11+[1]ΔΑΚΑΘ!J11)</f>
        <v>3</v>
      </c>
      <c r="K11" s="18">
        <f>SUM([1]ΑΣΦΑΛΕΙΑ!K11+[1]ΑΣΤΥΝΟΜΙΑ!K11+[1]ΤΡΟΧΑΙΑ!K11+[1]ΑΛΛΟΔΑΠΩΝ!K11+'[1]ΑΜΕΣΗ ΔΡΑΣΗ'!K11+[1]ΔΑΕΘ!K11+[1]ΔΑΚΑΘ!K11)</f>
        <v>14</v>
      </c>
      <c r="L11" s="18">
        <f>SUM([1]ΑΣΦΑΛΕΙΑ!L11+[1]ΑΣΤΥΝΟΜΙΑ!L11+[1]ΤΡΟΧΑΙΑ!L11+[1]ΑΛΛΟΔΑΠΩΝ!L11+'[1]ΑΜΕΣΗ ΔΡΑΣΗ'!L11+[1]ΔΑΕΘ!L11+[1]ΔΑΚΑΘ!L11)</f>
        <v>2</v>
      </c>
      <c r="M11" s="18">
        <f>SUM([1]ΑΣΦΑΛΕΙΑ!M11+[1]ΑΣΤΥΝΟΜΙΑ!M11+[1]ΤΡΟΧΑΙΑ!M11+[1]ΑΛΛΟΔΑΠΩΝ!M11+'[1]ΑΜΕΣΗ ΔΡΑΣΗ'!M11+[1]ΔΑΕΘ!M11+[1]ΔΑΚΑΘ!M11)</f>
        <v>0</v>
      </c>
      <c r="N11" s="18">
        <f>SUM([1]ΑΣΦΑΛΕΙΑ!N11+[1]ΑΣΤΥΝΟΜΙΑ!N11+[1]ΤΡΟΧΑΙΑ!N11+[1]ΑΛΛΟΔΑΠΩΝ!N11+'[1]ΑΜΕΣΗ ΔΡΑΣΗ'!N11+[1]ΔΑΕΘ!N11+[1]ΔΑΚΑΘ!N11)</f>
        <v>46</v>
      </c>
      <c r="O11" s="19">
        <f>SUM([1]ΑΣΦΑΛΕΙΑ!O11+[1]ΑΣΤΥΝΟΜΙΑ!O11+[1]ΤΡΟΧΑΙΑ!O11+[1]ΑΛΛΟΔΑΠΩΝ!O11+'[1]ΑΜΕΣΗ ΔΡΑΣΗ'!O11+[1]ΔΑΕΘ!O11+[1]ΔΑΚΑΘ!O11)</f>
        <v>0</v>
      </c>
    </row>
    <row r="12" spans="1:15" ht="56.25" customHeight="1" x14ac:dyDescent="0.25">
      <c r="A12" s="20" t="s">
        <v>24</v>
      </c>
      <c r="B12" s="18">
        <f>SUM([1]ΑΣΦΑΛΕΙΑ!B12+[1]ΑΣΤΥΝΟΜΙΑ!B12+[1]ΤΡΟΧΑΙΑ!B12+[1]ΑΛΛΟΔΑΠΩΝ!B12+'[1]ΑΜΕΣΗ ΔΡΑΣΗ'!B12+[1]ΔΑΕΘ!B12+[1]ΔΑΚΑΘ!B12)</f>
        <v>0</v>
      </c>
      <c r="C12" s="18">
        <f>SUM([1]ΑΣΦΑΛΕΙΑ!C12+[1]ΑΣΤΥΝΟΜΙΑ!C12+[1]ΤΡΟΧΑΙΑ!C12+[1]ΑΛΛΟΔΑΠΩΝ!C12+'[1]ΑΜΕΣΗ ΔΡΑΣΗ'!C12+[1]ΔΑΕΘ!C12+[1]ΔΑΚΑΘ!C12)</f>
        <v>0</v>
      </c>
      <c r="D12" s="18">
        <f>SUM([1]ΑΣΦΑΛΕΙΑ!D12+[1]ΑΣΤΥΝΟΜΙΑ!D12+[1]ΤΡΟΧΑΙΑ!D12+[1]ΑΛΛΟΔΑΠΩΝ!D12+'[1]ΑΜΕΣΗ ΔΡΑΣΗ'!D12+[1]ΔΑΕΘ!D12+[1]ΔΑΚΑΘ!D12)</f>
        <v>0</v>
      </c>
      <c r="E12" s="18">
        <f>SUM([1]ΑΣΦΑΛΕΙΑ!E12+[1]ΑΣΤΥΝΟΜΙΑ!E12+[1]ΤΡΟΧΑΙΑ!E12+[1]ΑΛΛΟΔΑΠΩΝ!E12+'[1]ΑΜΕΣΗ ΔΡΑΣΗ'!E12+[1]ΔΑΕΘ!E12+[1]ΔΑΚΑΘ!E12)</f>
        <v>0</v>
      </c>
      <c r="F12" s="18">
        <f>SUM([1]ΑΣΦΑΛΕΙΑ!F12+[1]ΑΣΤΥΝΟΜΙΑ!F12+[1]ΤΡΟΧΑΙΑ!F12+[1]ΑΛΛΟΔΑΠΩΝ!F12+'[1]ΑΜΕΣΗ ΔΡΑΣΗ'!F12+[1]ΔΑΕΘ!F12+[1]ΔΑΚΑΘ!F12)</f>
        <v>0</v>
      </c>
      <c r="G12" s="18">
        <f>SUM([1]ΑΣΦΑΛΕΙΑ!G12+[1]ΑΣΤΥΝΟΜΙΑ!G12+[1]ΤΡΟΧΑΙΑ!G12+[1]ΑΛΛΟΔΑΠΩΝ!G12+'[1]ΑΜΕΣΗ ΔΡΑΣΗ'!G12+[1]ΔΑΕΘ!G12+[1]ΔΑΚΑΘ!G12)</f>
        <v>0</v>
      </c>
      <c r="H12" s="18">
        <f>SUM([1]ΑΣΦΑΛΕΙΑ!H12+[1]ΑΣΤΥΝΟΜΙΑ!H12+[1]ΤΡΟΧΑΙΑ!H12+[1]ΑΛΛΟΔΑΠΩΝ!H12+'[1]ΑΜΕΣΗ ΔΡΑΣΗ'!H12+[1]ΔΑΕΘ!H12+[1]ΔΑΚΑΘ!H12)</f>
        <v>0</v>
      </c>
      <c r="I12" s="18">
        <f>SUM([1]ΑΣΦΑΛΕΙΑ!I12+[1]ΑΣΤΥΝΟΜΙΑ!I12+[1]ΤΡΟΧΑΙΑ!I12+[1]ΑΛΛΟΔΑΠΩΝ!I12+'[1]ΑΜΕΣΗ ΔΡΑΣΗ'!I12+[1]ΔΑΕΘ!I12+[1]ΔΑΚΑΘ!I12)</f>
        <v>0</v>
      </c>
      <c r="J12" s="18">
        <f>SUM([1]ΑΣΦΑΛΕΙΑ!J12+[1]ΑΣΤΥΝΟΜΙΑ!J12+[1]ΤΡΟΧΑΙΑ!J12+[1]ΑΛΛΟΔΑΠΩΝ!J12+'[1]ΑΜΕΣΗ ΔΡΑΣΗ'!J12+[1]ΔΑΕΘ!J12+[1]ΔΑΚΑΘ!J12)</f>
        <v>0</v>
      </c>
      <c r="K12" s="18">
        <f>SUM([1]ΑΣΦΑΛΕΙΑ!K12+[1]ΑΣΤΥΝΟΜΙΑ!K12+[1]ΤΡΟΧΑΙΑ!K12+[1]ΑΛΛΟΔΑΠΩΝ!K12+'[1]ΑΜΕΣΗ ΔΡΑΣΗ'!K12+[1]ΔΑΕΘ!K12+[1]ΔΑΚΑΘ!K12)</f>
        <v>0</v>
      </c>
      <c r="L12" s="18">
        <f>SUM([1]ΑΣΦΑΛΕΙΑ!L12+[1]ΑΣΤΥΝΟΜΙΑ!L12+[1]ΤΡΟΧΑΙΑ!L12+[1]ΑΛΛΟΔΑΠΩΝ!L12+'[1]ΑΜΕΣΗ ΔΡΑΣΗ'!L12+[1]ΔΑΕΘ!L12+[1]ΔΑΚΑΘ!L12)</f>
        <v>0</v>
      </c>
      <c r="M12" s="18">
        <f>SUM([1]ΑΣΦΑΛΕΙΑ!M12+[1]ΑΣΤΥΝΟΜΙΑ!M12+[1]ΤΡΟΧΑΙΑ!M12+[1]ΑΛΛΟΔΑΠΩΝ!M12+'[1]ΑΜΕΣΗ ΔΡΑΣΗ'!M12+[1]ΔΑΕΘ!M12+[1]ΔΑΚΑΘ!M12)</f>
        <v>0</v>
      </c>
      <c r="N12" s="18">
        <f>SUM([1]ΑΣΦΑΛΕΙΑ!N12+[1]ΑΣΤΥΝΟΜΙΑ!N12+[1]ΤΡΟΧΑΙΑ!N12+[1]ΑΛΛΟΔΑΠΩΝ!N12+'[1]ΑΜΕΣΗ ΔΡΑΣΗ'!N12+[1]ΔΑΕΘ!N12+[1]ΔΑΚΑΘ!N12)</f>
        <v>0</v>
      </c>
      <c r="O12" s="19">
        <f>SUM([1]ΑΣΦΑΛΕΙΑ!O12+[1]ΑΣΤΥΝΟΜΙΑ!O12+[1]ΤΡΟΧΑΙΑ!O12+[1]ΑΛΛΟΔΑΠΩΝ!O12+'[1]ΑΜΕΣΗ ΔΡΑΣΗ'!O12+[1]ΔΑΕΘ!O12+[1]ΔΑΚΑΘ!O12)</f>
        <v>0</v>
      </c>
    </row>
    <row r="13" spans="1:15" ht="36" customHeight="1" x14ac:dyDescent="0.25">
      <c r="A13" s="20" t="s">
        <v>25</v>
      </c>
      <c r="B13" s="18">
        <f>SUM([1]ΑΣΦΑΛΕΙΑ!B13+[1]ΑΣΤΥΝΟΜΙΑ!B13+[1]ΤΡΟΧΑΙΑ!B13+[1]ΑΛΛΟΔΑΠΩΝ!B13+'[1]ΑΜΕΣΗ ΔΡΑΣΗ'!B13+[1]ΔΑΕΘ!B13+[1]ΔΑΚΑΘ!B13)</f>
        <v>94</v>
      </c>
      <c r="C13" s="18">
        <f>SUM([1]ΑΣΦΑΛΕΙΑ!C13+[1]ΑΣΤΥΝΟΜΙΑ!C13+[1]ΤΡΟΧΑΙΑ!C13+[1]ΑΛΛΟΔΑΠΩΝ!C13+'[1]ΑΜΕΣΗ ΔΡΑΣΗ'!C13+[1]ΔΑΕΘ!C13+[1]ΔΑΚΑΘ!C13)</f>
        <v>341</v>
      </c>
      <c r="D13" s="18">
        <f>SUM([1]ΑΣΦΑΛΕΙΑ!D13+[1]ΑΣΤΥΝΟΜΙΑ!D13+[1]ΤΡΟΧΑΙΑ!D13+[1]ΑΛΛΟΔΑΠΩΝ!D13+'[1]ΑΜΕΣΗ ΔΡΑΣΗ'!D13+[1]ΔΑΕΘ!D13+[1]ΔΑΚΑΘ!D13)</f>
        <v>76</v>
      </c>
      <c r="E13" s="18">
        <f>SUM([1]ΑΣΦΑΛΕΙΑ!E13+[1]ΑΣΤΥΝΟΜΙΑ!E13+[1]ΤΡΟΧΑΙΑ!E13+[1]ΑΛΛΟΔΑΠΩΝ!E13+'[1]ΑΜΕΣΗ ΔΡΑΣΗ'!E13+[1]ΔΑΕΘ!E13+[1]ΔΑΚΑΘ!E13)</f>
        <v>451</v>
      </c>
      <c r="F13" s="18">
        <f>SUM([1]ΑΣΦΑΛΕΙΑ!F13+[1]ΑΣΤΥΝΟΜΙΑ!F13+[1]ΤΡΟΧΑΙΑ!F13+[1]ΑΛΛΟΔΑΠΩΝ!F13+'[1]ΑΜΕΣΗ ΔΡΑΣΗ'!F13+[1]ΔΑΕΘ!F13+[1]ΔΑΚΑΘ!F13)</f>
        <v>661</v>
      </c>
      <c r="G13" s="18">
        <f>SUM([1]ΑΣΦΑΛΕΙΑ!G13+[1]ΑΣΤΥΝΟΜΙΑ!G13+[1]ΤΡΟΧΑΙΑ!G13+[1]ΑΛΛΟΔΑΠΩΝ!G13+'[1]ΑΜΕΣΗ ΔΡΑΣΗ'!G13+[1]ΔΑΕΘ!G13+[1]ΔΑΚΑΘ!G13)</f>
        <v>333</v>
      </c>
      <c r="H13" s="18">
        <f>SUM([1]ΑΣΦΑΛΕΙΑ!H13+[1]ΑΣΤΥΝΟΜΙΑ!H13+[1]ΤΡΟΧΑΙΑ!H13+[1]ΑΛΛΟΔΑΠΩΝ!H13+'[1]ΑΜΕΣΗ ΔΡΑΣΗ'!H13+[1]ΔΑΕΘ!H13+[1]ΔΑΚΑΘ!H13)</f>
        <v>75</v>
      </c>
      <c r="I13" s="18">
        <f>SUM([1]ΑΣΦΑΛΕΙΑ!I13+[1]ΑΣΤΥΝΟΜΙΑ!I13+[1]ΤΡΟΧΑΙΑ!I13+[1]ΑΛΛΟΔΑΠΩΝ!I13+'[1]ΑΜΕΣΗ ΔΡΑΣΗ'!I13+[1]ΔΑΕΘ!I13+[1]ΔΑΚΑΘ!I13)</f>
        <v>25</v>
      </c>
      <c r="J13" s="18">
        <f>SUM([1]ΑΣΦΑΛΕΙΑ!J13+[1]ΑΣΤΥΝΟΜΙΑ!J13+[1]ΤΡΟΧΑΙΑ!J13+[1]ΑΛΛΟΔΑΠΩΝ!J13+'[1]ΑΜΕΣΗ ΔΡΑΣΗ'!J13+[1]ΔΑΕΘ!J13+[1]ΔΑΚΑΘ!J13)</f>
        <v>103</v>
      </c>
      <c r="K13" s="18">
        <f>SUM([1]ΑΣΦΑΛΕΙΑ!K13+[1]ΑΣΤΥΝΟΜΙΑ!K13+[1]ΤΡΟΧΑΙΑ!K13+[1]ΑΛΛΟΔΑΠΩΝ!K13+'[1]ΑΜΕΣΗ ΔΡΑΣΗ'!K13+[1]ΔΑΕΘ!K13+[1]ΔΑΚΑΘ!K13)</f>
        <v>0</v>
      </c>
      <c r="L13" s="18">
        <f>SUM([1]ΑΣΦΑΛΕΙΑ!L13+[1]ΑΣΤΥΝΟΜΙΑ!L13+[1]ΤΡΟΧΑΙΑ!L13+[1]ΑΛΛΟΔΑΠΩΝ!L13+'[1]ΑΜΕΣΗ ΔΡΑΣΗ'!L13+[1]ΔΑΕΘ!L13+[1]ΔΑΚΑΘ!L13)</f>
        <v>22</v>
      </c>
      <c r="M13" s="18">
        <f>SUM([1]ΑΣΦΑΛΕΙΑ!M13+[1]ΑΣΤΥΝΟΜΙΑ!M13+[1]ΤΡΟΧΑΙΑ!M13+[1]ΑΛΛΟΔΑΠΩΝ!M13+'[1]ΑΜΕΣΗ ΔΡΑΣΗ'!M13+[1]ΔΑΕΘ!M13+[1]ΔΑΚΑΘ!M13)</f>
        <v>0</v>
      </c>
      <c r="N13" s="18">
        <f>SUM([1]ΑΣΦΑΛΕΙΑ!N13+[1]ΑΣΤΥΝΟΜΙΑ!N13+[1]ΤΡΟΧΑΙΑ!N13+[1]ΑΛΛΟΔΑΠΩΝ!N13+'[1]ΑΜΕΣΗ ΔΡΑΣΗ'!N13+[1]ΔΑΕΘ!N13+[1]ΔΑΚΑΘ!N13)</f>
        <v>80</v>
      </c>
      <c r="O13" s="19">
        <f>SUM([1]ΑΣΦΑΛΕΙΑ!O13+[1]ΑΣΤΥΝΟΜΙΑ!O13+[1]ΤΡΟΧΑΙΑ!O13+[1]ΑΛΛΟΔΑΠΩΝ!O13+'[1]ΑΜΕΣΗ ΔΡΑΣΗ'!O13+[1]ΔΑΕΘ!O13+[1]ΔΑΚΑΘ!O13)</f>
        <v>228</v>
      </c>
    </row>
    <row r="14" spans="1:15" ht="36" customHeight="1" x14ac:dyDescent="0.25">
      <c r="A14" s="21" t="s">
        <v>26</v>
      </c>
      <c r="B14" s="18">
        <f>SUM([1]ΑΣΦΑΛΕΙΑ!B14+[1]ΑΣΤΥΝΟΜΙΑ!B14+[1]ΤΡΟΧΑΙΑ!B14+[1]ΑΛΛΟΔΑΠΩΝ!B14+'[1]ΑΜΕΣΗ ΔΡΑΣΗ'!B14+[1]ΔΑΕΘ!B14+[1]ΔΑΚΑΘ!B14)</f>
        <v>30</v>
      </c>
      <c r="C14" s="18">
        <f>SUM([1]ΑΣΦΑΛΕΙΑ!C14+[1]ΑΣΤΥΝΟΜΙΑ!C14+[1]ΤΡΟΧΑΙΑ!C14+[1]ΑΛΛΟΔΑΠΩΝ!C14+'[1]ΑΜΕΣΗ ΔΡΑΣΗ'!C14+[1]ΔΑΕΘ!C14+[1]ΔΑΚΑΘ!C14)</f>
        <v>14</v>
      </c>
      <c r="D14" s="18">
        <f>SUM([1]ΑΣΦΑΛΕΙΑ!D14+[1]ΑΣΤΥΝΟΜΙΑ!D14+[1]ΤΡΟΧΑΙΑ!D14+[1]ΑΛΛΟΔΑΠΩΝ!D14+'[1]ΑΜΕΣΗ ΔΡΑΣΗ'!D14+[1]ΔΑΕΘ!D14+[1]ΔΑΚΑΘ!D14)</f>
        <v>11</v>
      </c>
      <c r="E14" s="18">
        <f>SUM([1]ΑΣΦΑΛΕΙΑ!E14+[1]ΑΣΤΥΝΟΜΙΑ!E14+[1]ΤΡΟΧΑΙΑ!E14+[1]ΑΛΛΟΔΑΠΩΝ!E14+'[1]ΑΜΕΣΗ ΔΡΑΣΗ'!E14+[1]ΔΑΕΘ!E14+[1]ΔΑΚΑΘ!E14)</f>
        <v>27</v>
      </c>
      <c r="F14" s="18">
        <f>SUM([1]ΑΣΦΑΛΕΙΑ!F14+[1]ΑΣΤΥΝΟΜΙΑ!F14+[1]ΤΡΟΧΑΙΑ!F14+[1]ΑΛΛΟΔΑΠΩΝ!F14+'[1]ΑΜΕΣΗ ΔΡΑΣΗ'!F14+[1]ΔΑΕΘ!F14+[1]ΔΑΚΑΘ!F14)</f>
        <v>62</v>
      </c>
      <c r="G14" s="18">
        <f>SUM([1]ΑΣΦΑΛΕΙΑ!G14+[1]ΑΣΤΥΝΟΜΙΑ!G14+[1]ΤΡΟΧΑΙΑ!G14+[1]ΑΛΛΟΔΑΠΩΝ!G14+'[1]ΑΜΕΣΗ ΔΡΑΣΗ'!G14+[1]ΔΑΕΘ!G14+[1]ΔΑΚΑΘ!G14)</f>
        <v>3</v>
      </c>
      <c r="H14" s="18">
        <f>SUM([1]ΑΣΦΑΛΕΙΑ!H14+[1]ΑΣΤΥΝΟΜΙΑ!H14+[1]ΤΡΟΧΑΙΑ!H14+[1]ΑΛΛΟΔΑΠΩΝ!H14+'[1]ΑΜΕΣΗ ΔΡΑΣΗ'!H14+[1]ΔΑΕΘ!H14+[1]ΔΑΚΑΘ!H14)</f>
        <v>0</v>
      </c>
      <c r="I14" s="18">
        <f>SUM([1]ΑΣΦΑΛΕΙΑ!I14+[1]ΑΣΤΥΝΟΜΙΑ!I14+[1]ΤΡΟΧΑΙΑ!I14+[1]ΑΛΛΟΔΑΠΩΝ!I14+'[1]ΑΜΕΣΗ ΔΡΑΣΗ'!I14+[1]ΔΑΕΘ!I14+[1]ΔΑΚΑΘ!I14)</f>
        <v>0</v>
      </c>
      <c r="J14" s="18">
        <f>SUM([1]ΑΣΦΑΛΕΙΑ!J14+[1]ΑΣΤΥΝΟΜΙΑ!J14+[1]ΤΡΟΧΑΙΑ!J14+[1]ΑΛΛΟΔΑΠΩΝ!J14+'[1]ΑΜΕΣΗ ΔΡΑΣΗ'!J14+[1]ΔΑΕΘ!J14+[1]ΔΑΚΑΘ!J14)</f>
        <v>0</v>
      </c>
      <c r="K14" s="18">
        <f>SUM([1]ΑΣΦΑΛΕΙΑ!K14+[1]ΑΣΤΥΝΟΜΙΑ!K14+[1]ΤΡΟΧΑΙΑ!K14+[1]ΑΛΛΟΔΑΠΩΝ!K14+'[1]ΑΜΕΣΗ ΔΡΑΣΗ'!K14+[1]ΔΑΕΘ!K14+[1]ΔΑΚΑΘ!K14)</f>
        <v>0</v>
      </c>
      <c r="L14" s="18">
        <f>SUM([1]ΑΣΦΑΛΕΙΑ!L14+[1]ΑΣΤΥΝΟΜΙΑ!L14+[1]ΤΡΟΧΑΙΑ!L14+[1]ΑΛΛΟΔΑΠΩΝ!L14+'[1]ΑΜΕΣΗ ΔΡΑΣΗ'!L14+[1]ΔΑΕΘ!L14+[1]ΔΑΚΑΘ!L14)</f>
        <v>0</v>
      </c>
      <c r="M14" s="18">
        <f>SUM([1]ΑΣΦΑΛΕΙΑ!M14+[1]ΑΣΤΥΝΟΜΙΑ!M14+[1]ΤΡΟΧΑΙΑ!M14+[1]ΑΛΛΟΔΑΠΩΝ!M14+'[1]ΑΜΕΣΗ ΔΡΑΣΗ'!M14+[1]ΔΑΕΘ!M14+[1]ΔΑΚΑΘ!M14)</f>
        <v>0</v>
      </c>
      <c r="N14" s="18">
        <f>SUM([1]ΑΣΦΑΛΕΙΑ!N14+[1]ΑΣΤΥΝΟΜΙΑ!N14+[1]ΤΡΟΧΑΙΑ!N14+[1]ΑΛΛΟΔΑΠΩΝ!N14+'[1]ΑΜΕΣΗ ΔΡΑΣΗ'!N14+[1]ΔΑΕΘ!N14+[1]ΔΑΚΑΘ!N14)</f>
        <v>6</v>
      </c>
      <c r="O14" s="19">
        <f>SUM([1]ΑΣΦΑΛΕΙΑ!O14+[1]ΑΣΤΥΝΟΜΙΑ!O14+[1]ΤΡΟΧΑΙΑ!O14+[1]ΑΛΛΟΔΑΠΩΝ!O14+'[1]ΑΜΕΣΗ ΔΡΑΣΗ'!O14+[1]ΔΑΕΘ!O14+[1]ΔΑΚΑΘ!O14)</f>
        <v>0</v>
      </c>
    </row>
    <row r="15" spans="1:15" ht="36" customHeight="1" x14ac:dyDescent="0.25">
      <c r="A15" s="20" t="s">
        <v>27</v>
      </c>
      <c r="B15" s="18">
        <f>SUM([1]ΑΣΦΑΛΕΙΑ!B15+[1]ΑΣΤΥΝΟΜΙΑ!B15+[1]ΤΡΟΧΑΙΑ!B15+[1]ΑΛΛΟΔΑΠΩΝ!B15+'[1]ΑΜΕΣΗ ΔΡΑΣΗ'!B15+[1]ΔΑΕΘ!B15+[1]ΔΑΚΑΘ!B15)</f>
        <v>6</v>
      </c>
      <c r="C15" s="18">
        <f>SUM([1]ΑΣΦΑΛΕΙΑ!C15+[1]ΑΣΤΥΝΟΜΙΑ!C15+[1]ΤΡΟΧΑΙΑ!C15+[1]ΑΛΛΟΔΑΠΩΝ!C15+'[1]ΑΜΕΣΗ ΔΡΑΣΗ'!C15+[1]ΔΑΕΘ!C15+[1]ΔΑΚΑΘ!C15)</f>
        <v>23</v>
      </c>
      <c r="D15" s="18">
        <f>SUM([1]ΑΣΦΑΛΕΙΑ!D15+[1]ΑΣΤΥΝΟΜΙΑ!D15+[1]ΤΡΟΧΑΙΑ!D15+[1]ΑΛΛΟΔΑΠΩΝ!D15+'[1]ΑΜΕΣΗ ΔΡΑΣΗ'!D15+[1]ΔΑΕΘ!D15+[1]ΔΑΚΑΘ!D15)</f>
        <v>2</v>
      </c>
      <c r="E15" s="18">
        <f>SUM([1]ΑΣΦΑΛΕΙΑ!E15+[1]ΑΣΤΥΝΟΜΙΑ!E15+[1]ΤΡΟΧΑΙΑ!E15+[1]ΑΛΛΟΔΑΠΩΝ!E15+'[1]ΑΜΕΣΗ ΔΡΑΣΗ'!E15+[1]ΔΑΕΘ!E15+[1]ΔΑΚΑΘ!E15)</f>
        <v>9</v>
      </c>
      <c r="F15" s="18">
        <f>SUM([1]ΑΣΦΑΛΕΙΑ!F15+[1]ΑΣΤΥΝΟΜΙΑ!F15+[1]ΤΡΟΧΑΙΑ!F15+[1]ΑΛΛΟΔΑΠΩΝ!F15+'[1]ΑΜΕΣΗ ΔΡΑΣΗ'!F15+[1]ΔΑΕΘ!F15+[1]ΔΑΚΑΘ!F15)</f>
        <v>41</v>
      </c>
      <c r="G15" s="18">
        <f>SUM([1]ΑΣΦΑΛΕΙΑ!G15+[1]ΑΣΤΥΝΟΜΙΑ!G15+[1]ΤΡΟΧΑΙΑ!G15+[1]ΑΛΛΟΔΑΠΩΝ!G15+'[1]ΑΜΕΣΗ ΔΡΑΣΗ'!G15+[1]ΔΑΕΘ!G15+[1]ΔΑΚΑΘ!G15)</f>
        <v>31</v>
      </c>
      <c r="H15" s="18">
        <f>SUM([1]ΑΣΦΑΛΕΙΑ!H15+[1]ΑΣΤΥΝΟΜΙΑ!H15+[1]ΤΡΟΧΑΙΑ!H15+[1]ΑΛΛΟΔΑΠΩΝ!H15+'[1]ΑΜΕΣΗ ΔΡΑΣΗ'!H15+[1]ΔΑΕΘ!H15+[1]ΔΑΚΑΘ!H15)</f>
        <v>29</v>
      </c>
      <c r="I15" s="18">
        <f>SUM([1]ΑΣΦΑΛΕΙΑ!I15+[1]ΑΣΤΥΝΟΜΙΑ!I15+[1]ΤΡΟΧΑΙΑ!I15+[1]ΑΛΛΟΔΑΠΩΝ!I15+'[1]ΑΜΕΣΗ ΔΡΑΣΗ'!I15+[1]ΔΑΕΘ!I15+[1]ΔΑΚΑΘ!I15)</f>
        <v>0</v>
      </c>
      <c r="J15" s="18">
        <f>SUM([1]ΑΣΦΑΛΕΙΑ!J15+[1]ΑΣΤΥΝΟΜΙΑ!J15+[1]ΤΡΟΧΑΙΑ!J15+[1]ΑΛΛΟΔΑΠΩΝ!J15+'[1]ΑΜΕΣΗ ΔΡΑΣΗ'!J15+[1]ΔΑΕΘ!J15+[1]ΔΑΚΑΘ!J15)</f>
        <v>45</v>
      </c>
      <c r="K15" s="18">
        <f>SUM([1]ΑΣΦΑΛΕΙΑ!K15+[1]ΑΣΤΥΝΟΜΙΑ!K15+[1]ΤΡΟΧΑΙΑ!K15+[1]ΑΛΛΟΔΑΠΩΝ!K15+'[1]ΑΜΕΣΗ ΔΡΑΣΗ'!K15+[1]ΔΑΕΘ!K15+[1]ΔΑΚΑΘ!K15)</f>
        <v>0</v>
      </c>
      <c r="L15" s="18">
        <f>SUM([1]ΑΣΦΑΛΕΙΑ!L15+[1]ΑΣΤΥΝΟΜΙΑ!L15+[1]ΤΡΟΧΑΙΑ!L15+[1]ΑΛΛΟΔΑΠΩΝ!L15+'[1]ΑΜΕΣΗ ΔΡΑΣΗ'!L15+[1]ΔΑΕΘ!L15+[1]ΔΑΚΑΘ!L15)</f>
        <v>10</v>
      </c>
      <c r="M15" s="18">
        <f>SUM([1]ΑΣΦΑΛΕΙΑ!M15+[1]ΑΣΤΥΝΟΜΙΑ!M15+[1]ΤΡΟΧΑΙΑ!M15+[1]ΑΛΛΟΔΑΠΩΝ!M15+'[1]ΑΜΕΣΗ ΔΡΑΣΗ'!M15+[1]ΔΑΕΘ!M15+[1]ΔΑΚΑΘ!M15)</f>
        <v>0</v>
      </c>
      <c r="N15" s="18">
        <f>SUM([1]ΑΣΦΑΛΕΙΑ!N15+[1]ΑΣΤΥΝΟΜΙΑ!N15+[1]ΤΡΟΧΑΙΑ!N15+[1]ΑΛΛΟΔΑΠΩΝ!N15+'[1]ΑΜΕΣΗ ΔΡΑΣΗ'!N15+[1]ΔΑΕΘ!N15+[1]ΔΑΚΑΘ!N15)</f>
        <v>0</v>
      </c>
      <c r="O15" s="19">
        <f>SUM([1]ΑΣΦΑΛΕΙΑ!O15+[1]ΑΣΤΥΝΟΜΙΑ!O15+[1]ΤΡΟΧΑΙΑ!O15+[1]ΑΛΛΟΔΑΠΩΝ!O15+'[1]ΑΜΕΣΗ ΔΡΑΣΗ'!O15+[1]ΔΑΕΘ!O15+[1]ΔΑΚΑΘ!O15)</f>
        <v>16</v>
      </c>
    </row>
    <row r="16" spans="1:15" ht="36" customHeight="1" x14ac:dyDescent="0.25">
      <c r="A16" s="22" t="s">
        <v>28</v>
      </c>
      <c r="B16" s="18">
        <f>SUM([1]ΑΣΦΑΛΕΙΑ!B16+[1]ΑΣΤΥΝΟΜΙΑ!B16+[1]ΤΡΟΧΑΙΑ!B16+[1]ΑΛΛΟΔΑΠΩΝ!B16+'[1]ΑΜΕΣΗ ΔΡΑΣΗ'!B16+[1]ΔΑΕΘ!B16+[1]ΔΑΚΑΘ!B16)</f>
        <v>8206</v>
      </c>
      <c r="C16" s="18">
        <f>SUM([1]ΑΣΦΑΛΕΙΑ!C16+[1]ΑΣΤΥΝΟΜΙΑ!C16+[1]ΤΡΟΧΑΙΑ!C16+[1]ΑΛΛΟΔΑΠΩΝ!C16+'[1]ΑΜΕΣΗ ΔΡΑΣΗ'!C16+[1]ΔΑΕΘ!C16+[1]ΔΑΚΑΘ!C16)</f>
        <v>23965</v>
      </c>
      <c r="D16" s="18">
        <f>SUM([1]ΑΣΦΑΛΕΙΑ!D16+[1]ΑΣΤΥΝΟΜΙΑ!D16+[1]ΤΡΟΧΑΙΑ!D16+[1]ΑΛΛΟΔΑΠΩΝ!D16+'[1]ΑΜΕΣΗ ΔΡΑΣΗ'!D16+[1]ΔΑΕΘ!D16+[1]ΔΑΚΑΘ!D16)</f>
        <v>8459</v>
      </c>
      <c r="E16" s="18">
        <f>SUM([1]ΑΣΦΑΛΕΙΑ!E16+[1]ΑΣΤΥΝΟΜΙΑ!E16+[1]ΤΡΟΧΑΙΑ!E16+[1]ΑΛΛΟΔΑΠΩΝ!E16+'[1]ΑΜΕΣΗ ΔΡΑΣΗ'!E16+[1]ΔΑΕΘ!E16+[1]ΔΑΚΑΘ!E16)</f>
        <v>63492</v>
      </c>
      <c r="F16" s="18">
        <f>SUM([1]ΑΣΦΑΛΕΙΑ!F16+[1]ΑΣΤΥΝΟΜΙΑ!F16+[1]ΤΡΟΧΑΙΑ!F16+[1]ΑΛΛΟΔΑΠΩΝ!F16+'[1]ΑΜΕΣΗ ΔΡΑΣΗ'!F16+[1]ΔΑΕΘ!F16+[1]ΔΑΚΑΘ!F16)</f>
        <v>77715</v>
      </c>
      <c r="G16" s="18">
        <f>SUM([1]ΑΣΦΑΛΕΙΑ!G16+[1]ΑΣΤΥΝΟΜΙΑ!G16+[1]ΤΡΟΧΑΙΑ!G16+[1]ΑΛΛΟΔΑΠΩΝ!G16+'[1]ΑΜΕΣΗ ΔΡΑΣΗ'!G16+[1]ΔΑΕΘ!G16+[1]ΔΑΚΑΘ!G16)</f>
        <v>18435</v>
      </c>
      <c r="H16" s="18">
        <f>SUM([1]ΑΣΦΑΛΕΙΑ!H16+[1]ΑΣΤΥΝΟΜΙΑ!H16+[1]ΤΡΟΧΑΙΑ!H16+[1]ΑΛΛΟΔΑΠΩΝ!H16+'[1]ΑΜΕΣΗ ΔΡΑΣΗ'!H16+[1]ΔΑΕΘ!H16+[1]ΔΑΚΑΘ!H16)</f>
        <v>1211</v>
      </c>
      <c r="I16" s="18">
        <f>SUM([1]ΑΣΦΑΛΕΙΑ!I16+[1]ΑΣΤΥΝΟΜΙΑ!I16+[1]ΤΡΟΧΑΙΑ!I16+[1]ΑΛΛΟΔΑΠΩΝ!I16+'[1]ΑΜΕΣΗ ΔΡΑΣΗ'!I16+[1]ΔΑΕΘ!I16+[1]ΔΑΚΑΘ!I16)</f>
        <v>982</v>
      </c>
      <c r="J16" s="18">
        <f>SUM([1]ΑΣΦΑΛΕΙΑ!J16+[1]ΑΣΤΥΝΟΜΙΑ!J16+[1]ΤΡΟΧΑΙΑ!J16+[1]ΑΛΛΟΔΑΠΩΝ!J16+'[1]ΑΜΕΣΗ ΔΡΑΣΗ'!J16+[1]ΔΑΕΘ!J16+[1]ΔΑΚΑΘ!J16)</f>
        <v>542</v>
      </c>
      <c r="K16" s="18">
        <f>SUM([1]ΑΣΦΑΛΕΙΑ!K16+[1]ΑΣΤΥΝΟΜΙΑ!K16+[1]ΤΡΟΧΑΙΑ!K16+[1]ΑΛΛΟΔΑΠΩΝ!K16+'[1]ΑΜΕΣΗ ΔΡΑΣΗ'!K16+[1]ΔΑΕΘ!K16+[1]ΔΑΚΑΘ!K16)</f>
        <v>107</v>
      </c>
      <c r="L16" s="18">
        <f>SUM([1]ΑΣΦΑΛΕΙΑ!L16+[1]ΑΣΤΥΝΟΜΙΑ!L16+[1]ΤΡΟΧΑΙΑ!L16+[1]ΑΛΛΟΔΑΠΩΝ!L16+'[1]ΑΜΕΣΗ ΔΡΑΣΗ'!L16+[1]ΔΑΕΘ!L16+[1]ΔΑΚΑΘ!L16)</f>
        <v>134</v>
      </c>
      <c r="M16" s="18">
        <f>SUM([1]ΑΣΦΑΛΕΙΑ!M16+[1]ΑΣΤΥΝΟΜΙΑ!M16+[1]ΤΡΟΧΑΙΑ!M16+[1]ΑΛΛΟΔΑΠΩΝ!M16+'[1]ΑΜΕΣΗ ΔΡΑΣΗ'!M16+[1]ΔΑΕΘ!M16+[1]ΔΑΚΑΘ!M16)</f>
        <v>0</v>
      </c>
      <c r="N16" s="18">
        <f>SUM([1]ΑΣΦΑΛΕΙΑ!N16+[1]ΑΣΤΥΝΟΜΙΑ!N16+[1]ΤΡΟΧΑΙΑ!N16+[1]ΑΛΛΟΔΑΠΩΝ!N16+'[1]ΑΜΕΣΗ ΔΡΑΣΗ'!N16+[1]ΔΑΕΘ!N16+[1]ΔΑΚΑΘ!N16)</f>
        <v>21045</v>
      </c>
      <c r="O16" s="19">
        <f>SUM([1]ΑΣΦΑΛΕΙΑ!O16+[1]ΑΣΤΥΝΟΜΙΑ!O16+[1]ΤΡΟΧΑΙΑ!O16+[1]ΑΛΛΟΔΑΠΩΝ!O16+'[1]ΑΜΕΣΗ ΔΡΑΣΗ'!O16+[1]ΔΑΕΘ!O16+[1]ΔΑΚΑΘ!O16)</f>
        <v>3610</v>
      </c>
    </row>
    <row r="17" spans="1:15" ht="36" customHeight="1" thickBot="1" x14ac:dyDescent="0.3">
      <c r="A17" s="23"/>
      <c r="B17" s="24"/>
      <c r="C17" s="24"/>
      <c r="D17" s="24"/>
      <c r="E17" s="24"/>
      <c r="F17" s="25">
        <f>SUM(F16+G16)</f>
        <v>96150</v>
      </c>
      <c r="G17" s="26"/>
      <c r="H17" s="25">
        <f>SUM(H16+I16)</f>
        <v>2193</v>
      </c>
      <c r="I17" s="26"/>
      <c r="J17" s="25">
        <f>SUM(J16+K16+L16+M16)</f>
        <v>783</v>
      </c>
      <c r="K17" s="27"/>
      <c r="L17" s="27"/>
      <c r="M17" s="26"/>
      <c r="N17" s="24"/>
      <c r="O17" s="28"/>
    </row>
    <row r="18" spans="1:15" ht="16.5" thickBot="1" x14ac:dyDescent="0.3"/>
    <row r="19" spans="1:15" ht="63" customHeight="1" thickBot="1" x14ac:dyDescent="0.3">
      <c r="A19" s="29" t="s">
        <v>29</v>
      </c>
      <c r="B19" s="30" t="s">
        <v>30</v>
      </c>
      <c r="D19" s="31" t="s">
        <v>31</v>
      </c>
      <c r="E19" s="32"/>
      <c r="F19" s="33">
        <f>SUM([1]ΑΣΦΑΛΕΙΑ!F19+[1]ΑΣΤΥΝΟΜΙΑ!F19+[1]ΤΡΟΧΑΙΑ!F19+[1]ΑΛΛΟΔΑΠΩΝ!F19+'[1]ΑΜΕΣΗ ΔΡΑΣΗ'!F19+[1]ΔΑΕΘ!F19+[1]ΔΑΚΑΘ!F19)</f>
        <v>3242</v>
      </c>
      <c r="H19" s="34" t="s">
        <v>32</v>
      </c>
      <c r="I19" s="35"/>
      <c r="J19" s="33">
        <f>SUM([1]ΑΣΦΑΛΕΙΑ!J19+[1]ΑΣΤΥΝΟΜΙΑ!J19+[1]ΤΡΟΧΑΙΑ!J19+[1]ΑΛΛΟΔΑΠΩΝ!J19+'[1]ΑΜΕΣΗ ΔΡΑΣΗ'!J19+[1]ΔΑΕΘ!J19+[1]ΔΑΚΑΘ!J19)</f>
        <v>19127</v>
      </c>
      <c r="L19" s="36" t="s">
        <v>33</v>
      </c>
      <c r="M19" s="37"/>
      <c r="N19" s="38"/>
      <c r="O19" s="39"/>
    </row>
    <row r="20" spans="1:15" ht="34.5" customHeight="1" thickBot="1" x14ac:dyDescent="0.3">
      <c r="A20" s="40" t="s">
        <v>34</v>
      </c>
      <c r="B20" s="19">
        <f>SUM([1]ΑΣΦΑΛΕΙΑ!B20+[1]ΑΣΤΥΝΟΜΙΑ!B20+[1]ΤΡΟΧΑΙΑ!B20+[1]ΑΛΛΟΔΑΠΩΝ!B20+'[1]ΑΜΕΣΗ ΔΡΑΣΗ'!B20+[1]ΔΑΕΘ!B20+[1]ΔΑΚΑΘ!B20)</f>
        <v>55</v>
      </c>
      <c r="D20" s="41" t="s">
        <v>35</v>
      </c>
      <c r="E20" s="42"/>
      <c r="F20" s="33">
        <f>SUM([1]ΑΣΦΑΛΕΙΑ!F20+[1]ΑΣΤΥΝΟΜΙΑ!F20+[1]ΤΡΟΧΑΙΑ!F20+[1]ΑΛΛΟΔΑΠΩΝ!F20+'[1]ΑΜΕΣΗ ΔΡΑΣΗ'!F20+[1]ΔΑΕΘ!F20+[1]ΔΑΚΑΘ!F20)</f>
        <v>3202</v>
      </c>
      <c r="H20" s="43" t="s">
        <v>36</v>
      </c>
      <c r="I20" s="44"/>
      <c r="J20" s="33">
        <f>SUM([1]ΑΣΦΑΛΕΙΑ!J20+[1]ΑΣΤΥΝΟΜΙΑ!J20+[1]ΤΡΟΧΑΙΑ!J20+[1]ΑΛΛΟΔΑΠΩΝ!J20+'[1]ΑΜΕΣΗ ΔΡΑΣΗ'!J20+[1]ΔΑΕΘ!J20+[1]ΔΑΚΑΘ!J20)</f>
        <v>245</v>
      </c>
      <c r="L20" s="40" t="s">
        <v>37</v>
      </c>
      <c r="M20" s="45" t="s">
        <v>38</v>
      </c>
      <c r="N20" s="46" t="s">
        <v>39</v>
      </c>
    </row>
    <row r="21" spans="1:15" ht="75.75" customHeight="1" thickBot="1" x14ac:dyDescent="0.3">
      <c r="A21" s="40" t="s">
        <v>40</v>
      </c>
      <c r="B21" s="19">
        <f>SUM([1]ΑΣΦΑΛΕΙΑ!B21+[1]ΑΣΤΥΝΟΜΙΑ!B21+[1]ΤΡΟΧΑΙΑ!B21+[1]ΑΛΛΟΔΑΠΩΝ!B21+'[1]ΑΜΕΣΗ ΔΡΑΣΗ'!B21+[1]ΔΑΕΘ!B21+[1]ΔΑΚΑΘ!B21)</f>
        <v>12</v>
      </c>
      <c r="D21" s="41" t="s">
        <v>41</v>
      </c>
      <c r="E21" s="42"/>
      <c r="F21" s="33">
        <f>SUM([1]ΑΣΦΑΛΕΙΑ!F21+[1]ΑΣΤΥΝΟΜΙΑ!F21+[1]ΤΡΟΧΑΙΑ!F21+[1]ΑΛΛΟΔΑΠΩΝ!F21+'[1]ΑΜΕΣΗ ΔΡΑΣΗ'!F21+[1]ΔΑΕΘ!F21+[1]ΔΑΚΑΘ!F21)</f>
        <v>42</v>
      </c>
      <c r="H21" s="47"/>
      <c r="I21" s="47"/>
      <c r="L21" s="40" t="s">
        <v>42</v>
      </c>
      <c r="M21" s="18">
        <f>SUM([1]ΑΣΦΑΛΕΙΑ!M21+[1]ΑΣΤΥΝΟΜΙΑ!M21+[1]ΤΡΟΧΑΙΑ!M21+[1]ΑΛΛΟΔΑΠΩΝ!M21+'[1]ΑΜΕΣΗ ΔΡΑΣΗ'!M21+[1]ΔΑΕΘ!M21)</f>
        <v>0</v>
      </c>
      <c r="N21" s="18">
        <f>SUM([1]ΑΣΦΑΛΕΙΑ!N21+[1]ΑΣΤΥΝΟΜΙΑ!N21+[1]ΤΡΟΧΑΙΑ!N21+[1]ΑΛΛΟΔΑΠΩΝ!N21+'[1]ΑΜΕΣΗ ΔΡΑΣΗ'!N21+[1]ΔΑΕΘ!N21)</f>
        <v>0</v>
      </c>
    </row>
    <row r="22" spans="1:15" ht="35.25" customHeight="1" thickBot="1" x14ac:dyDescent="0.3">
      <c r="A22" s="40" t="s">
        <v>43</v>
      </c>
      <c r="B22" s="19">
        <f>SUM([1]ΑΣΦΑΛΕΙΑ!B22+[1]ΑΣΤΥΝΟΜΙΑ!B22+[1]ΤΡΟΧΑΙΑ!B22+[1]ΑΛΛΟΔΑΠΩΝ!B22+'[1]ΑΜΕΣΗ ΔΡΑΣΗ'!B22+[1]ΔΑΕΘ!B22+[1]ΔΑΚΑΘ!B22)</f>
        <v>112</v>
      </c>
      <c r="D22" s="48" t="s">
        <v>44</v>
      </c>
      <c r="E22" s="49"/>
      <c r="F22" s="33">
        <f>SUM([1]ΑΣΦΑΛΕΙΑ!F22+[1]ΑΣΤΥΝΟΜΙΑ!F22+[1]ΤΡΟΧΑΙΑ!F22+[1]ΑΛΛΟΔΑΠΩΝ!F22+'[1]ΑΜΕΣΗ ΔΡΑΣΗ'!F22+[1]ΔΑΕΘ!F22+[1]ΔΑΚΑΘ!F22)</f>
        <v>1</v>
      </c>
      <c r="H22" s="47"/>
      <c r="I22" s="47"/>
      <c r="L22" s="40" t="s">
        <v>45</v>
      </c>
      <c r="M22" s="18">
        <f>SUM([1]ΑΣΦΑΛΕΙΑ!M22+[1]ΑΣΤΥΝΟΜΙΑ!M22+[1]ΤΡΟΧΑΙΑ!M22+[1]ΑΛΛΟΔΑΠΩΝ!M22+'[1]ΑΜΕΣΗ ΔΡΑΣΗ'!M22+[1]ΔΑΕΘ!M22)</f>
        <v>0</v>
      </c>
      <c r="N22" s="18">
        <f>SUM([1]ΑΣΦΑΛΕΙΑ!N22+[1]ΑΣΤΥΝΟΜΙΑ!N22+[1]ΤΡΟΧΑΙΑ!N22+[1]ΑΛΛΟΔΑΠΩΝ!N22+'[1]ΑΜΕΣΗ ΔΡΑΣΗ'!N22+[1]ΔΑΕΘ!N22)</f>
        <v>0</v>
      </c>
    </row>
    <row r="23" spans="1:15" ht="33" customHeight="1" x14ac:dyDescent="0.25">
      <c r="A23" s="40" t="s">
        <v>46</v>
      </c>
      <c r="B23" s="19">
        <f>SUM([1]ΑΣΦΑΛΕΙΑ!B23+[1]ΑΣΤΥΝΟΜΙΑ!B23+[1]ΤΡΟΧΑΙΑ!B23+[1]ΑΛΛΟΔΑΠΩΝ!B23+'[1]ΑΜΕΣΗ ΔΡΑΣΗ'!B23+[1]ΔΑΕΘ!B23+[1]ΔΑΚΑΘ!B23)</f>
        <v>42</v>
      </c>
      <c r="H23" s="47"/>
      <c r="I23" s="47"/>
      <c r="L23" s="40" t="s">
        <v>47</v>
      </c>
      <c r="M23" s="18">
        <f>SUM([1]ΑΣΦΑΛΕΙΑ!M23+[1]ΑΣΤΥΝΟΜΙΑ!M23+[1]ΤΡΟΧΑΙΑ!M23+[1]ΑΛΛΟΔΑΠΩΝ!M23+'[1]ΑΜΕΣΗ ΔΡΑΣΗ'!M23+[1]ΔΑΕΘ!M23)</f>
        <v>0</v>
      </c>
      <c r="N23" s="18">
        <f>SUM([1]ΑΣΦΑΛΕΙΑ!N23+[1]ΑΣΤΥΝΟΜΙΑ!N23+[1]ΤΡΟΧΑΙΑ!N23+[1]ΑΛΛΟΔΑΠΩΝ!N23+'[1]ΑΜΕΣΗ ΔΡΑΣΗ'!N23+[1]ΔΑΕΘ!N23)</f>
        <v>0</v>
      </c>
    </row>
    <row r="24" spans="1:15" ht="23.25" customHeight="1" x14ac:dyDescent="0.25">
      <c r="A24" s="40" t="s">
        <v>48</v>
      </c>
      <c r="B24" s="19">
        <f>SUM([1]ΑΣΦΑΛΕΙΑ!B24+[1]ΑΣΤΥΝΟΜΙΑ!B24+[1]ΤΡΟΧΑΙΑ!B24+[1]ΑΛΛΟΔΑΠΩΝ!B24+'[1]ΑΜΕΣΗ ΔΡΑΣΗ'!B24+[1]ΔΑΕΘ!B24+[1]ΔΑΚΑΘ!B24)</f>
        <v>204</v>
      </c>
      <c r="L24" s="20" t="s">
        <v>28</v>
      </c>
      <c r="M24" s="18">
        <f>SUM(M21:M23)</f>
        <v>0</v>
      </c>
      <c r="N24" s="18">
        <f>SUM([1]ΑΣΦΑΛΕΙΑ!N24+[1]ΑΣΤΥΝΟΜΙΑ!N24+[1]ΤΡΟΧΑΙΑ!N24+[1]ΑΛΛΟΔΑΠΩΝ!N24+'[1]ΑΜΕΣΗ ΔΡΑΣΗ'!N24+[1]ΔΑΕΘ!N24)</f>
        <v>0</v>
      </c>
    </row>
    <row r="25" spans="1:15" ht="32.25" thickBot="1" x14ac:dyDescent="0.3">
      <c r="A25" s="40" t="s">
        <v>49</v>
      </c>
      <c r="B25" s="19">
        <f>SUM([1]ΑΣΦΑΛΕΙΑ!B25+[1]ΑΣΤΥΝΟΜΙΑ!B25+[1]ΤΡΟΧΑΙΑ!B25+[1]ΑΛΛΟΔΑΠΩΝ!B25+'[1]ΑΜΕΣΗ ΔΡΑΣΗ'!B25+[1]ΔΑΕΘ!B25+[1]ΔΑΚΑΘ!B25)</f>
        <v>1</v>
      </c>
      <c r="L25" s="50" t="s">
        <v>50</v>
      </c>
      <c r="M25" s="51">
        <f>SUM([1]ΔΑΚΑΘ!M24)</f>
        <v>0</v>
      </c>
      <c r="N25" s="51">
        <f>SUM([1]ΔΑΚΑΘ!N24)</f>
        <v>0</v>
      </c>
    </row>
    <row r="26" spans="1:15" ht="31.5" x14ac:dyDescent="0.25">
      <c r="A26" s="40" t="s">
        <v>51</v>
      </c>
      <c r="B26" s="19">
        <f>SUM([1]ΑΣΦΑΛΕΙΑ!B26+[1]ΑΣΤΥΝΟΜΙΑ!B26+[1]ΤΡΟΧΑΙΑ!B26+[1]ΑΛΛΟΔΑΠΩΝ!B26+'[1]ΑΜΕΣΗ ΔΡΑΣΗ'!B26+[1]ΔΑΕΘ!B26+[1]ΔΑΚΑΘ!B26)</f>
        <v>68</v>
      </c>
      <c r="L26" s="52"/>
      <c r="M26" s="2"/>
      <c r="N26" s="2"/>
    </row>
    <row r="27" spans="1:15" ht="24" customHeight="1" x14ac:dyDescent="0.25">
      <c r="A27" s="40" t="s">
        <v>52</v>
      </c>
      <c r="B27" s="19">
        <f>SUM([1]ΑΣΦΑΛΕΙΑ!B27+[1]ΑΣΤΥΝΟΜΙΑ!B27+[1]ΤΡΟΧΑΙΑ!B27+[1]ΑΛΛΟΔΑΠΩΝ!B27+'[1]ΑΜΕΣΗ ΔΡΑΣΗ'!B27+[1]ΔΑΕΘ!B27+[1]ΔΑΚΑΘ!B27)</f>
        <v>289</v>
      </c>
      <c r="L27" s="52"/>
      <c r="M27" s="2"/>
      <c r="N27" s="2"/>
    </row>
    <row r="28" spans="1:15" ht="26.25" customHeight="1" thickBot="1" x14ac:dyDescent="0.3">
      <c r="A28" s="53" t="s">
        <v>28</v>
      </c>
      <c r="B28" s="19">
        <f>SUM([1]ΑΣΦΑΛΕΙΑ!B28+[1]ΑΣΤΥΝΟΜΙΑ!B28+[1]ΤΡΟΧΑΙΑ!B28+[1]ΑΛΛΟΔΑΠΩΝ!B28+'[1]ΑΜΕΣΗ ΔΡΑΣΗ'!B28+[1]ΔΑΕΘ!B28+[1]ΔΑΚΑΘ!B28)</f>
        <v>783</v>
      </c>
    </row>
    <row r="29" spans="1:15" ht="16.5" thickBot="1" x14ac:dyDescent="0.3"/>
    <row r="30" spans="1:15" ht="36.75" customHeight="1" thickBot="1" x14ac:dyDescent="0.3">
      <c r="A30" s="54" t="s">
        <v>53</v>
      </c>
      <c r="B30" s="55" t="s">
        <v>54</v>
      </c>
      <c r="C30" s="56"/>
      <c r="D30" s="56"/>
      <c r="E30" s="56"/>
      <c r="F30" s="56"/>
      <c r="G30" s="56"/>
      <c r="H30" s="56"/>
      <c r="I30" s="56"/>
      <c r="J30" s="56"/>
      <c r="K30" s="57"/>
      <c r="L30" s="58"/>
      <c r="M30" s="58"/>
      <c r="N30" s="58"/>
      <c r="O30" s="58"/>
    </row>
  </sheetData>
  <sheetProtection password="CC99" sheet="1" formatCells="0" pivotTables="0"/>
  <protectedRanges>
    <protectedRange sqref="A4:O4" name="Περιοχή3"/>
    <protectedRange sqref="B8:O17 J19:J20 F19:F22 B20:B28 M21:N25" name="ΔΡΑΣΤΗΡΙΟΤΗΤΑ"/>
    <protectedRange sqref="A1:D1" name="Περιοχή2"/>
  </protectedRanges>
  <mergeCells count="29">
    <mergeCell ref="D22:E22"/>
    <mergeCell ref="H22:I22"/>
    <mergeCell ref="H23:I23"/>
    <mergeCell ref="B30:K30"/>
    <mergeCell ref="D19:E19"/>
    <mergeCell ref="H19:I19"/>
    <mergeCell ref="L19:N19"/>
    <mergeCell ref="D20:E20"/>
    <mergeCell ref="H20:I20"/>
    <mergeCell ref="D21:E21"/>
    <mergeCell ref="H21:I21"/>
    <mergeCell ref="H6:I6"/>
    <mergeCell ref="J6:M6"/>
    <mergeCell ref="N6:N7"/>
    <mergeCell ref="O6:O7"/>
    <mergeCell ref="A16:A17"/>
    <mergeCell ref="F17:G17"/>
    <mergeCell ref="H17:I17"/>
    <mergeCell ref="J17:M17"/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ΓΑΔΘ</vt:lpstr>
      <vt:lpstr>ΓΑΔΘ!Print_Area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 Office</dc:creator>
  <cp:lastModifiedBy>Press Office</cp:lastModifiedBy>
  <dcterms:created xsi:type="dcterms:W3CDTF">2025-10-05T05:16:21Z</dcterms:created>
  <dcterms:modified xsi:type="dcterms:W3CDTF">2025-10-05T05:17:26Z</dcterms:modified>
</cp:coreProperties>
</file>