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ΓΑΔΘ" sheetId="1" r:id="rId1"/>
  </sheets>
  <externalReferences>
    <externalReference r:id="rId2"/>
  </externalReferences>
  <definedNames>
    <definedName name="Index_Sheet_Kutools">#REF!</definedName>
    <definedName name="_xlnm.Print_Area" localSheetId="0">ΓΑΔΘ!$A$1:$O$31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  <c r="C8" i="1"/>
  <c r="D8" i="1"/>
  <c r="E8" i="1"/>
  <c r="F8" i="1"/>
  <c r="G8" i="1"/>
  <c r="H8" i="1"/>
  <c r="I8" i="1"/>
  <c r="J8" i="1"/>
  <c r="K8" i="1"/>
  <c r="L8" i="1"/>
  <c r="M8" i="1"/>
  <c r="N8" i="1"/>
  <c r="O8" i="1"/>
  <c r="B9" i="1"/>
  <c r="C9" i="1"/>
  <c r="D9" i="1"/>
  <c r="E9" i="1"/>
  <c r="F9" i="1"/>
  <c r="G9" i="1"/>
  <c r="H9" i="1"/>
  <c r="I9" i="1"/>
  <c r="J9" i="1"/>
  <c r="K9" i="1"/>
  <c r="L9" i="1"/>
  <c r="M9" i="1"/>
  <c r="N9" i="1"/>
  <c r="O9" i="1"/>
  <c r="B10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B11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B12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B13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B14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B16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F17" i="1"/>
  <c r="H17" i="1"/>
  <c r="J17" i="1"/>
  <c r="F19" i="1"/>
  <c r="J19" i="1"/>
  <c r="B20" i="1"/>
  <c r="F20" i="1"/>
  <c r="J20" i="1"/>
  <c r="B21" i="1"/>
  <c r="F21" i="1"/>
  <c r="M21" i="1"/>
  <c r="M24" i="1" s="1"/>
  <c r="N21" i="1"/>
  <c r="B22" i="1"/>
  <c r="F22" i="1"/>
  <c r="M22" i="1"/>
  <c r="N22" i="1"/>
  <c r="B23" i="1"/>
  <c r="M23" i="1"/>
  <c r="N23" i="1"/>
  <c r="B24" i="1"/>
  <c r="N24" i="1"/>
  <c r="B25" i="1"/>
  <c r="M25" i="1"/>
  <c r="N25" i="1"/>
  <c r="B26" i="1"/>
  <c r="B27" i="1"/>
  <c r="B28" i="1"/>
</calcChain>
</file>

<file path=xl/sharedStrings.xml><?xml version="1.0" encoding="utf-8"?>
<sst xmlns="http://schemas.openxmlformats.org/spreadsheetml/2006/main" count="59" uniqueCount="55">
  <si>
    <t>Η ΔΙΑΦΟΡΑ ΣΤΟΝ ΑΡΙΘΜΟ ΚΑΤΑΓΓΕΛΙΩΝ ΚΑΙ ΕΛΕΓΧΩΝ ΓΙΑ ΔΙΑΤΑΡΑΞΗ ΣΥΝΙΣΤΑΤΑΙ ΣΤΟ OΤΙ ΓΙΑ ΤΗΝ ΙΔΙΑ ΔΙΑΤΑΡΑΞΗ EΠΙΚΟΙΝΩΝΟΥΝ  ΠΟΛΛΟΙ ΚΑΤΑΓΓΕΛΛΟΝΤΕΣ</t>
  </si>
  <si>
    <t>ΣΗΜΕΙΩΣΗ:</t>
  </si>
  <si>
    <t>ΣΥΝΟΛΟ</t>
  </si>
  <si>
    <t xml:space="preserve">Λοιπές παραβάσεις </t>
  </si>
  <si>
    <t>Διωκόμενοι - Καταδ. Αποφ.</t>
  </si>
  <si>
    <t>ΑΕΡΟΛΙΜΕΝΕΣ</t>
  </si>
  <si>
    <t>Περί Εθνικού Τελ. Κώδικα</t>
  </si>
  <si>
    <t>Περί Ναρκωτικών</t>
  </si>
  <si>
    <t>ΛΟΙΠΑ ΣΗΜΕΙΑ</t>
  </si>
  <si>
    <t>Περί Όπλων</t>
  </si>
  <si>
    <t>ΜΜΜ</t>
  </si>
  <si>
    <t>ΑΡΙΘΜΟΣ ΣΦΡΑΓΙΣΕΩΝ ΚΑΤΑΣΤΗΜΑΤΩΝ</t>
  </si>
  <si>
    <t xml:space="preserve"> Περί Αλλοδαπών</t>
  </si>
  <si>
    <t>ΚΑΤΑΣΤΗΜΑΤΑ</t>
  </si>
  <si>
    <t>ΑΡΙΘΜΟΣ ΒΕΒΑΙΩΘΕΙΣΩΝ ΠΑΡΑΒΑΣΕΩΝ ΓΙΑ ΔΙΑΤΑΡΑΞΗ  (ΣΤΙΣ  ΛΟΙΠΕΣ ΠΕΡΙΠΤΩΣΕΙΣ ΟΥΔΕΝ ΔΙΑΠΙΣΤΩΘΗ)</t>
  </si>
  <si>
    <t>Ληστεία</t>
  </si>
  <si>
    <t>ΠΑΡΑΒΑΣΕΙΣ</t>
  </si>
  <si>
    <t xml:space="preserve">ΕΛΕΓΧΟΙ </t>
  </si>
  <si>
    <t>ΣΗΜΕΙΑ</t>
  </si>
  <si>
    <t>ΠΑΡΑΒΑΣΕΙΣ Κ.Ο.Κ.   (ΡΑΜΠΕΣ Α.Μ.Ε.Α)</t>
  </si>
  <si>
    <t>ΑΡΙΘΜΟΣ ΕΛΕΓΧΩΝ ΓΙΑ ΔΙΑΤΑΡΑΞΗ</t>
  </si>
  <si>
    <t>Κλοπές - Διαρρήξεις</t>
  </si>
  <si>
    <t xml:space="preserve">EΛΕΓΧΟΣ ΕΦΑΡΜΟΓΗΣ ΜΕΤΡΩΝ COVID19 </t>
  </si>
  <si>
    <t>ΠΑΡΑΒΑΣΕΙΣ Κ.Ο.Κ.
(ΓΕΝΙΚΑ)</t>
  </si>
  <si>
    <t>ΑΡΙΘΜΟΣ ΚΑΤΑΓΓΕΛΙΩΝ ΔΙΑΤΑΡΑΞΗΣ</t>
  </si>
  <si>
    <t>ΑΡΙΘΜΟΣ</t>
  </si>
  <si>
    <t>ΑΝΑΛΥΣΗ ΣΥΛΛΗΦΘΕΝΤΩΝ</t>
  </si>
  <si>
    <t>ΛΟΙΠΕΣ ΔΡΑΣΕΙΣ</t>
  </si>
  <si>
    <t>ΔΡΑΣΗ ΠΑΡΑΕΜΠΟΡΙΟΥ</t>
  </si>
  <si>
    <t>ΣΥΝΕΡΓΕΙΑ ΕΛΕΓΧΩΝ</t>
  </si>
  <si>
    <t xml:space="preserve">ΣΥΝΕΡΓΕΙΑ ΠΑΡΟΧΗΣ ΣΥΝΔΡΟΜΗΣ </t>
  </si>
  <si>
    <t>ΕΞΟΡΜΗΣΕΙΣ</t>
  </si>
  <si>
    <t>ΕΠΟΧΟΥΜΕΝΕΣ ΠΕΡΙΠΟΛΙΕΣ ΜΕ ΔΙΚΥΚΛΑ</t>
  </si>
  <si>
    <t>ΕΠΟΧΟΥΜΕΝΕΣ ΠΕΡΙΠΟΛΙΕΣ</t>
  </si>
  <si>
    <t>ΠΕΖΕΣ ΠΕΡΙΠΟΛΙΕΣ</t>
  </si>
  <si>
    <r>
      <t xml:space="preserve">ΣΥΛΛΗΨΕΙΣ ΑΤΟΜΩΝ ΣΤΑ Μ.Μ.Μ. </t>
    </r>
    <r>
      <rPr>
        <sz val="10"/>
        <rFont val="Cambria"/>
        <family val="1"/>
        <charset val="161"/>
      </rPr>
      <t>(ΠΟΡΤΟΦΟΛΑΔΕΣ)</t>
    </r>
  </si>
  <si>
    <t>ΑΛΛΟΔΑΠΟΙ ΓΙΑ ΛΟΙΠΑ ΑΔΙΚΗΜΑΤΑ</t>
  </si>
  <si>
    <t>ΑΛΛΟΔΑΠΟΙ ΓΙΑ ΔΙΟΙΚ. ΑΠΕΛΑΣΗ</t>
  </si>
  <si>
    <t>ΗΜΕΔΑΠΟΙ</t>
  </si>
  <si>
    <t>ΑΛΛΟΔΑΠΟΙ</t>
  </si>
  <si>
    <t xml:space="preserve">ΗΜΕΔΑΠΟΙ </t>
  </si>
  <si>
    <t>ΑΡΙΘΜΟΣ ΕΛΕΓΧΩΝ ΚΑΤΑΣΤ/ΤΩΝ</t>
  </si>
  <si>
    <t>ΑΡΙΘΜΟΣ ΒΕΒΑΙΩΘΕΙΣΩΝ ΠΑΡΑΒΑΣΕΩΝ</t>
  </si>
  <si>
    <t>ΑΡΙΘΜΟΣ ΣΥΛΛΗΦΘΕΝΤΩΝ ΑΤΟΜΩΝ</t>
  </si>
  <si>
    <t>ΑΡΙΘΜΟΣ ΠΡΟΣΑΧΘΕΝΤΩΝ ΑΤΟΜΩΝ</t>
  </si>
  <si>
    <t>ΑΡΙΘΜΟΣ ΕΛΕΓΧΘΕΝΤΩΝ ΑΤΟΜΩΝ</t>
  </si>
  <si>
    <t>ΑΡΙΘΜΟΣ ΕΛΕΓΧΘΕΝΤΩΝ ΟΧΗΜΑΤΩΝ</t>
  </si>
  <si>
    <t>ΑΡΙΘΜΟΣ ΔΙΑΤΙΘΕΜΕΝΩΝ ΜΕΣΩΝ</t>
  </si>
  <si>
    <t xml:space="preserve">ΑΡΙΘΜΟΣ ΔΙΑΤΙΘΕΜΕΝΩΝ ΑΣΤΥΝΟΜΙΚΩΝ </t>
  </si>
  <si>
    <t>ΑΡΙΘΜΟΣ ΠΡΑΓΜΑΤΟΠΟΙΗΘΕΝΤΩΝ</t>
  </si>
  <si>
    <t>Β. ΔΡΑΣΤΗΡΙΟΤΗΤΑ</t>
  </si>
  <si>
    <t>Α. ΓΕΝΙΚΑ ΣΤΟΙΧΕΙΑ</t>
  </si>
  <si>
    <t>ΔΡΑΣΕΙΣ</t>
  </si>
  <si>
    <t>ΣΥΝΟΛΙΚΗ ΔΡΑΣΤΗΡΙΟΤΗΤΑ ΦΕΒΡΟΥΑΡΙΟΥ 2025</t>
  </si>
  <si>
    <t>ΓΕΝΙΚΗ ΑΣΤΥΝΟΜΙΚΗ ΔΙΕΥΘΥΝΣΗ ΘΕΣΣΑΛΟΝΙΚΗΣ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</si>
</sst>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1"/>
      <scheme val="minor"/>
    </font>
    <font>
      <sz val="12"/>
      <color indexed="8"/>
      <name val="Cambria"/>
      <family val="1"/>
      <charset val="161"/>
    </font>
    <font>
      <sz val="12"/>
      <name val="Cambria"/>
      <family val="1"/>
      <charset val="161"/>
    </font>
    <font>
      <i/>
      <u/>
      <sz val="16"/>
      <color indexed="10"/>
      <name val="Cambria"/>
      <family val="1"/>
      <charset val="161"/>
    </font>
    <font>
      <b/>
      <sz val="12"/>
      <color indexed="8"/>
      <name val="Cambria"/>
      <family val="1"/>
      <charset val="161"/>
    </font>
    <font>
      <sz val="10"/>
      <name val="Cambria"/>
      <family val="1"/>
      <charset val="161"/>
    </font>
    <font>
      <b/>
      <sz val="14"/>
      <color indexed="8"/>
      <name val="Cambria"/>
      <family val="1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" fontId="1" fillId="0" borderId="21" xfId="0" applyNumberFormat="1" applyFont="1" applyBorder="1" applyAlignment="1">
      <alignment horizontal="center" vertical="center" wrapText="1"/>
    </xf>
    <xf numFmtId="1" fontId="1" fillId="0" borderId="22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1" fontId="1" fillId="0" borderId="24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2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ess\Desktop\&#915;&#913;&#916;&#920;%20&#924;&#919;&#925;&#927;&#931;%20&#934;&#917;&#914;&#929;&#927;&#933;&#913;&#929;&#921;&#927;&#933;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ΑΣΦΑΛΕΙΑ"/>
      <sheetName val="ΑΣΤΥΝΟΜΙΑ"/>
      <sheetName val="ΤΡΟΧΑΙΑ"/>
      <sheetName val="ΑΛΛΟΔΑΠΩΝ"/>
      <sheetName val="ΑΜΕΣΗ ΔΡΑΣΗ"/>
      <sheetName val="ΔΑΕΘ"/>
      <sheetName val="ΔΑΚΑΘ"/>
    </sheetNames>
    <sheetDataSet>
      <sheetData sheetId="0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10</v>
          </cell>
          <cell r="I8">
            <v>1</v>
          </cell>
          <cell r="J8">
            <v>16</v>
          </cell>
          <cell r="K8">
            <v>0</v>
          </cell>
          <cell r="L8">
            <v>1</v>
          </cell>
          <cell r="M8">
            <v>0</v>
          </cell>
          <cell r="N8">
            <v>0</v>
          </cell>
          <cell r="O8">
            <v>28</v>
          </cell>
        </row>
        <row r="9">
          <cell r="B9">
            <v>2513</v>
          </cell>
          <cell r="C9">
            <v>8558</v>
          </cell>
          <cell r="D9">
            <v>2601</v>
          </cell>
          <cell r="E9">
            <v>12398</v>
          </cell>
          <cell r="F9">
            <v>16345</v>
          </cell>
          <cell r="G9">
            <v>2611</v>
          </cell>
          <cell r="H9">
            <v>327</v>
          </cell>
          <cell r="I9">
            <v>160</v>
          </cell>
          <cell r="J9">
            <v>160</v>
          </cell>
          <cell r="K9">
            <v>0</v>
          </cell>
          <cell r="L9">
            <v>33</v>
          </cell>
          <cell r="M9">
            <v>0</v>
          </cell>
          <cell r="N9">
            <v>77</v>
          </cell>
          <cell r="O9">
            <v>18</v>
          </cell>
        </row>
        <row r="10">
          <cell r="B10">
            <v>84</v>
          </cell>
          <cell r="C10">
            <v>664</v>
          </cell>
          <cell r="D10">
            <v>335</v>
          </cell>
          <cell r="E10">
            <v>29</v>
          </cell>
          <cell r="F10">
            <v>486</v>
          </cell>
          <cell r="G10">
            <v>193</v>
          </cell>
          <cell r="H10">
            <v>5</v>
          </cell>
          <cell r="I10">
            <v>5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20</v>
          </cell>
          <cell r="C11">
            <v>166</v>
          </cell>
          <cell r="D11">
            <v>59</v>
          </cell>
          <cell r="E11">
            <v>202</v>
          </cell>
          <cell r="F11">
            <v>1183</v>
          </cell>
          <cell r="G11">
            <v>104</v>
          </cell>
          <cell r="H11">
            <v>15</v>
          </cell>
          <cell r="I11">
            <v>6</v>
          </cell>
          <cell r="J11">
            <v>53</v>
          </cell>
          <cell r="K11">
            <v>0</v>
          </cell>
          <cell r="L11">
            <v>6</v>
          </cell>
          <cell r="M11">
            <v>0</v>
          </cell>
          <cell r="N11">
            <v>20</v>
          </cell>
          <cell r="O11">
            <v>5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30</v>
          </cell>
          <cell r="C13">
            <v>113</v>
          </cell>
          <cell r="D13">
            <v>4</v>
          </cell>
          <cell r="E13">
            <v>19</v>
          </cell>
          <cell r="F13">
            <v>90</v>
          </cell>
          <cell r="G13">
            <v>22</v>
          </cell>
          <cell r="H13">
            <v>1</v>
          </cell>
          <cell r="I13">
            <v>0</v>
          </cell>
          <cell r="J13">
            <v>1</v>
          </cell>
          <cell r="K13">
            <v>0</v>
          </cell>
          <cell r="L13">
            <v>1</v>
          </cell>
          <cell r="M13">
            <v>0</v>
          </cell>
          <cell r="N13">
            <v>0</v>
          </cell>
          <cell r="O13">
            <v>10</v>
          </cell>
        </row>
        <row r="14">
          <cell r="B14">
            <v>2</v>
          </cell>
          <cell r="C14">
            <v>4</v>
          </cell>
          <cell r="D14">
            <v>2</v>
          </cell>
          <cell r="E14">
            <v>0</v>
          </cell>
          <cell r="F14">
            <v>25</v>
          </cell>
          <cell r="G14">
            <v>16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24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8</v>
          </cell>
          <cell r="C15">
            <v>16</v>
          </cell>
          <cell r="D15">
            <v>8</v>
          </cell>
          <cell r="E15">
            <v>10</v>
          </cell>
          <cell r="F15">
            <v>62</v>
          </cell>
          <cell r="G15">
            <v>6</v>
          </cell>
          <cell r="H15">
            <v>108</v>
          </cell>
          <cell r="I15">
            <v>3</v>
          </cell>
          <cell r="J15">
            <v>103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15</v>
          </cell>
        </row>
        <row r="16">
          <cell r="B16">
            <v>2657</v>
          </cell>
          <cell r="C16">
            <v>9521</v>
          </cell>
          <cell r="D16">
            <v>3009</v>
          </cell>
          <cell r="E16">
            <v>12658</v>
          </cell>
          <cell r="F16">
            <v>18191</v>
          </cell>
          <cell r="G16">
            <v>2952</v>
          </cell>
          <cell r="H16">
            <v>466</v>
          </cell>
          <cell r="I16">
            <v>175</v>
          </cell>
          <cell r="J16">
            <v>333</v>
          </cell>
          <cell r="K16">
            <v>0</v>
          </cell>
          <cell r="L16">
            <v>65</v>
          </cell>
          <cell r="M16">
            <v>0</v>
          </cell>
          <cell r="N16">
            <v>97</v>
          </cell>
          <cell r="O16">
            <v>76</v>
          </cell>
        </row>
        <row r="19">
          <cell r="F19">
            <v>0</v>
          </cell>
          <cell r="J19">
            <v>20</v>
          </cell>
        </row>
        <row r="20">
          <cell r="B20">
            <v>43</v>
          </cell>
          <cell r="F20">
            <v>0</v>
          </cell>
          <cell r="J20">
            <v>0</v>
          </cell>
        </row>
        <row r="21">
          <cell r="B21">
            <v>5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15</v>
          </cell>
          <cell r="M23">
            <v>0</v>
          </cell>
          <cell r="N23">
            <v>0</v>
          </cell>
        </row>
        <row r="24">
          <cell r="B24">
            <v>213</v>
          </cell>
          <cell r="N24">
            <v>0</v>
          </cell>
        </row>
        <row r="25">
          <cell r="B25">
            <v>5</v>
          </cell>
        </row>
        <row r="26">
          <cell r="B26">
            <v>57</v>
          </cell>
        </row>
        <row r="27">
          <cell r="B27">
            <v>60</v>
          </cell>
        </row>
        <row r="28">
          <cell r="B28">
            <v>398</v>
          </cell>
        </row>
      </sheetData>
      <sheetData sheetId="1">
        <row r="8">
          <cell r="B8">
            <v>297</v>
          </cell>
          <cell r="C8">
            <v>577</v>
          </cell>
          <cell r="D8">
            <v>0</v>
          </cell>
          <cell r="E8">
            <v>49</v>
          </cell>
          <cell r="F8">
            <v>1406</v>
          </cell>
          <cell r="G8">
            <v>925</v>
          </cell>
          <cell r="H8">
            <v>3</v>
          </cell>
          <cell r="I8">
            <v>3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1504</v>
          </cell>
          <cell r="C9">
            <v>3008</v>
          </cell>
          <cell r="D9">
            <v>1258</v>
          </cell>
          <cell r="E9">
            <v>5056</v>
          </cell>
          <cell r="F9">
            <v>10583</v>
          </cell>
          <cell r="G9">
            <v>4917</v>
          </cell>
          <cell r="H9">
            <v>382</v>
          </cell>
          <cell r="I9">
            <v>148</v>
          </cell>
          <cell r="J9">
            <v>155</v>
          </cell>
          <cell r="K9">
            <v>19</v>
          </cell>
          <cell r="L9">
            <v>30</v>
          </cell>
          <cell r="M9">
            <v>0</v>
          </cell>
          <cell r="N9">
            <v>542</v>
          </cell>
          <cell r="O9">
            <v>2897</v>
          </cell>
        </row>
        <row r="10">
          <cell r="B10">
            <v>10</v>
          </cell>
          <cell r="C10">
            <v>20</v>
          </cell>
          <cell r="D10">
            <v>0</v>
          </cell>
          <cell r="E10">
            <v>7</v>
          </cell>
          <cell r="F10">
            <v>20</v>
          </cell>
          <cell r="G10">
            <v>31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2</v>
          </cell>
          <cell r="C11">
            <v>14</v>
          </cell>
          <cell r="D11">
            <v>5</v>
          </cell>
          <cell r="E11">
            <v>15</v>
          </cell>
          <cell r="F11">
            <v>40</v>
          </cell>
          <cell r="G11">
            <v>14</v>
          </cell>
          <cell r="H11">
            <v>1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41</v>
          </cell>
          <cell r="C13">
            <v>84</v>
          </cell>
          <cell r="D13">
            <v>16</v>
          </cell>
          <cell r="E13">
            <v>283</v>
          </cell>
          <cell r="F13">
            <v>496</v>
          </cell>
          <cell r="G13">
            <v>181</v>
          </cell>
          <cell r="H13">
            <v>32</v>
          </cell>
          <cell r="I13">
            <v>3</v>
          </cell>
          <cell r="J13">
            <v>18</v>
          </cell>
          <cell r="K13">
            <v>0</v>
          </cell>
          <cell r="L13">
            <v>3</v>
          </cell>
          <cell r="M13">
            <v>0</v>
          </cell>
          <cell r="N13">
            <v>76</v>
          </cell>
          <cell r="O13">
            <v>287</v>
          </cell>
        </row>
        <row r="14">
          <cell r="B14">
            <v>33</v>
          </cell>
          <cell r="C14">
            <v>12</v>
          </cell>
          <cell r="D14">
            <v>6</v>
          </cell>
          <cell r="E14">
            <v>29</v>
          </cell>
          <cell r="F14">
            <v>45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1</v>
          </cell>
          <cell r="O14">
            <v>11</v>
          </cell>
        </row>
        <row r="15">
          <cell r="B15">
            <v>3</v>
          </cell>
          <cell r="C15">
            <v>16</v>
          </cell>
          <cell r="D15">
            <v>6</v>
          </cell>
          <cell r="E15">
            <v>23</v>
          </cell>
          <cell r="F15">
            <v>221</v>
          </cell>
          <cell r="G15">
            <v>3</v>
          </cell>
          <cell r="H15">
            <v>2</v>
          </cell>
          <cell r="I15">
            <v>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1890</v>
          </cell>
          <cell r="C16">
            <v>3731</v>
          </cell>
          <cell r="D16">
            <v>1291</v>
          </cell>
          <cell r="E16">
            <v>5462</v>
          </cell>
          <cell r="F16">
            <v>12811</v>
          </cell>
          <cell r="G16">
            <v>6071</v>
          </cell>
          <cell r="H16">
            <v>420</v>
          </cell>
          <cell r="I16">
            <v>155</v>
          </cell>
          <cell r="J16">
            <v>173</v>
          </cell>
          <cell r="K16">
            <v>19</v>
          </cell>
          <cell r="L16">
            <v>33</v>
          </cell>
          <cell r="M16">
            <v>0</v>
          </cell>
          <cell r="N16">
            <v>619</v>
          </cell>
          <cell r="O16">
            <v>3195</v>
          </cell>
        </row>
        <row r="19">
          <cell r="F19">
            <v>268</v>
          </cell>
          <cell r="J19">
            <v>491</v>
          </cell>
        </row>
        <row r="20">
          <cell r="B20">
            <v>0</v>
          </cell>
          <cell r="F20">
            <v>254</v>
          </cell>
          <cell r="J20">
            <v>12</v>
          </cell>
        </row>
        <row r="21">
          <cell r="B21">
            <v>0</v>
          </cell>
          <cell r="F21">
            <v>28</v>
          </cell>
          <cell r="M21">
            <v>0</v>
          </cell>
          <cell r="N21">
            <v>0</v>
          </cell>
        </row>
        <row r="22">
          <cell r="B22">
            <v>19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35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6</v>
          </cell>
        </row>
        <row r="27">
          <cell r="B27">
            <v>165</v>
          </cell>
        </row>
        <row r="28">
          <cell r="B28">
            <v>225</v>
          </cell>
        </row>
      </sheetData>
      <sheetData sheetId="2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676</v>
          </cell>
          <cell r="C9">
            <v>4310</v>
          </cell>
          <cell r="D9">
            <v>676</v>
          </cell>
          <cell r="E9">
            <v>38038</v>
          </cell>
          <cell r="F9">
            <v>34367</v>
          </cell>
          <cell r="G9">
            <v>3671</v>
          </cell>
          <cell r="H9">
            <v>0</v>
          </cell>
          <cell r="I9">
            <v>0</v>
          </cell>
          <cell r="J9">
            <v>187</v>
          </cell>
          <cell r="K9">
            <v>0</v>
          </cell>
          <cell r="L9">
            <v>59</v>
          </cell>
          <cell r="M9">
            <v>0</v>
          </cell>
          <cell r="N9">
            <v>21676</v>
          </cell>
          <cell r="O9">
            <v>0</v>
          </cell>
        </row>
        <row r="10">
          <cell r="B10">
            <v>405</v>
          </cell>
          <cell r="C10">
            <v>468</v>
          </cell>
          <cell r="D10">
            <v>405</v>
          </cell>
          <cell r="E10">
            <v>5557</v>
          </cell>
          <cell r="F10">
            <v>4700</v>
          </cell>
          <cell r="G10">
            <v>857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557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1081</v>
          </cell>
          <cell r="C16">
            <v>4778</v>
          </cell>
          <cell r="D16">
            <v>1081</v>
          </cell>
          <cell r="E16">
            <v>43595</v>
          </cell>
          <cell r="F16">
            <v>39067</v>
          </cell>
          <cell r="G16">
            <v>4528</v>
          </cell>
          <cell r="H16">
            <v>0</v>
          </cell>
          <cell r="I16">
            <v>0</v>
          </cell>
          <cell r="J16">
            <v>187</v>
          </cell>
          <cell r="K16">
            <v>0</v>
          </cell>
          <cell r="L16">
            <v>59</v>
          </cell>
          <cell r="M16">
            <v>0</v>
          </cell>
          <cell r="N16">
            <v>22233</v>
          </cell>
          <cell r="O16">
            <v>0</v>
          </cell>
        </row>
        <row r="19">
          <cell r="F19">
            <v>0</v>
          </cell>
          <cell r="J19">
            <v>22233</v>
          </cell>
        </row>
        <row r="20">
          <cell r="B20">
            <v>0</v>
          </cell>
          <cell r="F20">
            <v>0</v>
          </cell>
          <cell r="J20">
            <v>305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246</v>
          </cell>
        </row>
        <row r="28">
          <cell r="B28">
            <v>246</v>
          </cell>
        </row>
      </sheetData>
      <sheetData sheetId="3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273</v>
          </cell>
          <cell r="C9">
            <v>553</v>
          </cell>
          <cell r="D9">
            <v>273</v>
          </cell>
          <cell r="E9">
            <v>816</v>
          </cell>
          <cell r="F9">
            <v>923</v>
          </cell>
          <cell r="G9">
            <v>5418</v>
          </cell>
          <cell r="H9">
            <v>14</v>
          </cell>
          <cell r="I9">
            <v>445</v>
          </cell>
          <cell r="J9">
            <v>0</v>
          </cell>
          <cell r="K9">
            <v>25</v>
          </cell>
          <cell r="L9">
            <v>1</v>
          </cell>
          <cell r="M9">
            <v>0</v>
          </cell>
          <cell r="N9">
            <v>0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7</v>
          </cell>
          <cell r="C11">
            <v>40</v>
          </cell>
          <cell r="D11">
            <v>19</v>
          </cell>
          <cell r="E11">
            <v>50</v>
          </cell>
          <cell r="F11">
            <v>85</v>
          </cell>
          <cell r="G11">
            <v>713</v>
          </cell>
          <cell r="H11">
            <v>0</v>
          </cell>
          <cell r="I11">
            <v>80</v>
          </cell>
          <cell r="J11">
            <v>0</v>
          </cell>
          <cell r="K11">
            <v>20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280</v>
          </cell>
          <cell r="C16">
            <v>593</v>
          </cell>
          <cell r="D16">
            <v>292</v>
          </cell>
          <cell r="E16">
            <v>866</v>
          </cell>
          <cell r="F16">
            <v>1008</v>
          </cell>
          <cell r="G16">
            <v>6131</v>
          </cell>
          <cell r="H16">
            <v>14</v>
          </cell>
          <cell r="I16">
            <v>525</v>
          </cell>
          <cell r="J16">
            <v>0</v>
          </cell>
          <cell r="K16">
            <v>45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</row>
        <row r="19">
          <cell r="F19">
            <v>0</v>
          </cell>
          <cell r="J19">
            <v>0</v>
          </cell>
        </row>
        <row r="20">
          <cell r="B20">
            <v>0</v>
          </cell>
          <cell r="F20">
            <v>0</v>
          </cell>
          <cell r="J20">
            <v>0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46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46</v>
          </cell>
        </row>
      </sheetData>
      <sheetData sheetId="4"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936</v>
          </cell>
          <cell r="C9">
            <v>1939</v>
          </cell>
          <cell r="D9">
            <v>437</v>
          </cell>
          <cell r="E9">
            <v>930</v>
          </cell>
          <cell r="F9">
            <v>1653</v>
          </cell>
          <cell r="G9">
            <v>227</v>
          </cell>
          <cell r="H9">
            <v>117</v>
          </cell>
          <cell r="I9">
            <v>41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>
            <v>974</v>
          </cell>
          <cell r="C10">
            <v>3357</v>
          </cell>
          <cell r="D10">
            <v>1947</v>
          </cell>
          <cell r="E10">
            <v>2039</v>
          </cell>
          <cell r="F10">
            <v>4086</v>
          </cell>
          <cell r="G10">
            <v>734</v>
          </cell>
          <cell r="H10">
            <v>125</v>
          </cell>
          <cell r="I10">
            <v>64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239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1910</v>
          </cell>
          <cell r="C16">
            <v>5296</v>
          </cell>
          <cell r="D16">
            <v>2384</v>
          </cell>
          <cell r="E16">
            <v>2969</v>
          </cell>
          <cell r="F16">
            <v>5739</v>
          </cell>
          <cell r="G16">
            <v>961</v>
          </cell>
          <cell r="H16">
            <v>242</v>
          </cell>
          <cell r="I16">
            <v>105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239</v>
          </cell>
          <cell r="O16">
            <v>0</v>
          </cell>
        </row>
        <row r="19">
          <cell r="F19">
            <v>780</v>
          </cell>
          <cell r="J19">
            <v>137</v>
          </cell>
        </row>
        <row r="20">
          <cell r="B20">
            <v>0</v>
          </cell>
          <cell r="F20">
            <v>780</v>
          </cell>
          <cell r="J20">
            <v>3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</sheetData>
      <sheetData sheetId="5">
        <row r="8">
          <cell r="B8">
            <v>90</v>
          </cell>
          <cell r="C8">
            <v>270</v>
          </cell>
          <cell r="D8">
            <v>6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84</v>
          </cell>
          <cell r="C9">
            <v>312</v>
          </cell>
          <cell r="D9">
            <v>84</v>
          </cell>
          <cell r="E9">
            <v>0</v>
          </cell>
          <cell r="F9">
            <v>151</v>
          </cell>
          <cell r="G9">
            <v>156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1</v>
          </cell>
          <cell r="C14">
            <v>10</v>
          </cell>
          <cell r="D14">
            <v>1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4</v>
          </cell>
          <cell r="C15">
            <v>45</v>
          </cell>
          <cell r="D15">
            <v>4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179</v>
          </cell>
          <cell r="C16">
            <v>637</v>
          </cell>
          <cell r="D16">
            <v>95</v>
          </cell>
          <cell r="E16">
            <v>0</v>
          </cell>
          <cell r="F16">
            <v>151</v>
          </cell>
          <cell r="G16">
            <v>156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9">
          <cell r="F19">
            <v>0</v>
          </cell>
          <cell r="J19">
            <v>0</v>
          </cell>
        </row>
        <row r="20">
          <cell r="B20">
            <v>0</v>
          </cell>
          <cell r="F20">
            <v>0</v>
          </cell>
          <cell r="J20">
            <v>0</v>
          </cell>
        </row>
        <row r="21">
          <cell r="B21">
            <v>0</v>
          </cell>
          <cell r="F21">
            <v>0</v>
          </cell>
          <cell r="M21">
            <v>0</v>
          </cell>
          <cell r="N21">
            <v>0</v>
          </cell>
        </row>
        <row r="22">
          <cell r="B22">
            <v>0</v>
          </cell>
          <cell r="F22">
            <v>0</v>
          </cell>
          <cell r="M22">
            <v>0</v>
          </cell>
          <cell r="N22">
            <v>0</v>
          </cell>
        </row>
        <row r="23">
          <cell r="B23">
            <v>0</v>
          </cell>
          <cell r="M23">
            <v>0</v>
          </cell>
          <cell r="N23">
            <v>0</v>
          </cell>
        </row>
        <row r="24">
          <cell r="B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0</v>
          </cell>
        </row>
      </sheetData>
      <sheetData sheetId="6">
        <row r="8">
          <cell r="B8">
            <v>141</v>
          </cell>
          <cell r="C8">
            <v>314</v>
          </cell>
          <cell r="D8">
            <v>0</v>
          </cell>
          <cell r="E8">
            <v>0</v>
          </cell>
          <cell r="F8">
            <v>1255</v>
          </cell>
          <cell r="G8">
            <v>101</v>
          </cell>
          <cell r="H8">
            <v>1</v>
          </cell>
          <cell r="I8">
            <v>0</v>
          </cell>
          <cell r="J8">
            <v>6</v>
          </cell>
          <cell r="K8">
            <v>8</v>
          </cell>
          <cell r="L8">
            <v>1</v>
          </cell>
          <cell r="M8">
            <v>0</v>
          </cell>
          <cell r="N8">
            <v>0</v>
          </cell>
          <cell r="O8">
            <v>15</v>
          </cell>
        </row>
        <row r="9">
          <cell r="B9">
            <v>168</v>
          </cell>
          <cell r="C9">
            <v>420</v>
          </cell>
          <cell r="D9">
            <v>168</v>
          </cell>
          <cell r="E9">
            <v>2528</v>
          </cell>
          <cell r="F9">
            <v>3022</v>
          </cell>
          <cell r="G9">
            <v>59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348</v>
          </cell>
          <cell r="O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309</v>
          </cell>
          <cell r="C16">
            <v>734</v>
          </cell>
          <cell r="D16">
            <v>168</v>
          </cell>
          <cell r="E16">
            <v>2528</v>
          </cell>
          <cell r="F16">
            <v>4277</v>
          </cell>
          <cell r="G16">
            <v>160</v>
          </cell>
          <cell r="H16">
            <v>1</v>
          </cell>
          <cell r="I16">
            <v>0</v>
          </cell>
          <cell r="J16">
            <v>6</v>
          </cell>
          <cell r="K16">
            <v>8</v>
          </cell>
          <cell r="L16">
            <v>1</v>
          </cell>
          <cell r="M16">
            <v>0</v>
          </cell>
          <cell r="N16">
            <v>348</v>
          </cell>
          <cell r="O16">
            <v>15</v>
          </cell>
        </row>
        <row r="19">
          <cell r="F19">
            <v>0</v>
          </cell>
          <cell r="J19">
            <v>348</v>
          </cell>
        </row>
        <row r="20">
          <cell r="B20">
            <v>0</v>
          </cell>
          <cell r="F20">
            <v>0</v>
          </cell>
          <cell r="J20">
            <v>0</v>
          </cell>
        </row>
        <row r="21">
          <cell r="B21">
            <v>0</v>
          </cell>
          <cell r="F21">
            <v>0</v>
          </cell>
        </row>
        <row r="22">
          <cell r="B22">
            <v>8</v>
          </cell>
          <cell r="F22">
            <v>0</v>
          </cell>
        </row>
        <row r="23">
          <cell r="B23">
            <v>1</v>
          </cell>
        </row>
        <row r="24">
          <cell r="B24">
            <v>0</v>
          </cell>
          <cell r="M24">
            <v>0</v>
          </cell>
          <cell r="N24">
            <v>0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6</v>
          </cell>
        </row>
        <row r="28">
          <cell r="B28">
            <v>15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O30"/>
  <sheetViews>
    <sheetView tabSelected="1" topLeftCell="A7" zoomScale="60" zoomScaleNormal="60" workbookViewId="0">
      <selection activeCell="F10" sqref="F10"/>
    </sheetView>
  </sheetViews>
  <sheetFormatPr defaultRowHeight="15.75" x14ac:dyDescent="0.25"/>
  <cols>
    <col min="1" max="1" width="21.7109375" style="1" customWidth="1"/>
    <col min="2" max="3" width="19.140625" style="1" customWidth="1"/>
    <col min="4" max="5" width="22.28515625" style="1" customWidth="1"/>
    <col min="6" max="7" width="14.28515625" style="1" customWidth="1"/>
    <col min="8" max="10" width="16" style="1" customWidth="1"/>
    <col min="11" max="11" width="19.140625" style="1" customWidth="1"/>
    <col min="12" max="12" width="18.85546875" style="1" customWidth="1"/>
    <col min="13" max="13" width="16.85546875" style="1" customWidth="1"/>
    <col min="14" max="14" width="20" style="1" customWidth="1"/>
    <col min="15" max="15" width="16.7109375" style="1" customWidth="1"/>
    <col min="16" max="16384" width="9.140625" style="1"/>
  </cols>
  <sheetData>
    <row r="1" spans="1:15" s="6" customFormat="1" ht="30.75" customHeight="1" x14ac:dyDescent="0.25">
      <c r="A1" s="25" t="s">
        <v>54</v>
      </c>
      <c r="B1" s="25"/>
      <c r="C1" s="25"/>
      <c r="D1" s="25"/>
    </row>
    <row r="2" spans="1:15" s="6" customFormat="1" x14ac:dyDescent="0.25"/>
    <row r="3" spans="1:15" s="6" customFormat="1" ht="16.5" thickBot="1" x14ac:dyDescent="0.3"/>
    <row r="4" spans="1:15" s="6" customFormat="1" ht="36.75" customHeight="1" thickBot="1" x14ac:dyDescent="0.3">
      <c r="A4" s="26" t="s">
        <v>53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8"/>
    </row>
    <row r="5" spans="1:15" s="6" customFormat="1" ht="78.75" customHeight="1" thickBot="1" x14ac:dyDescent="0.3">
      <c r="A5" s="29" t="s">
        <v>52</v>
      </c>
      <c r="B5" s="26" t="s">
        <v>51</v>
      </c>
      <c r="C5" s="27"/>
      <c r="D5" s="28"/>
      <c r="E5" s="26" t="s">
        <v>50</v>
      </c>
      <c r="F5" s="27"/>
      <c r="G5" s="27"/>
      <c r="H5" s="27"/>
      <c r="I5" s="27"/>
      <c r="J5" s="27"/>
      <c r="K5" s="27"/>
      <c r="L5" s="27"/>
      <c r="M5" s="27"/>
      <c r="N5" s="27"/>
      <c r="O5" s="28"/>
    </row>
    <row r="6" spans="1:15" s="6" customFormat="1" ht="48" customHeight="1" thickBot="1" x14ac:dyDescent="0.3">
      <c r="A6" s="30"/>
      <c r="B6" s="35" t="s">
        <v>49</v>
      </c>
      <c r="C6" s="35" t="s">
        <v>48</v>
      </c>
      <c r="D6" s="35" t="s">
        <v>47</v>
      </c>
      <c r="E6" s="35" t="s">
        <v>46</v>
      </c>
      <c r="F6" s="42" t="s">
        <v>45</v>
      </c>
      <c r="G6" s="43"/>
      <c r="H6" s="42" t="s">
        <v>44</v>
      </c>
      <c r="I6" s="43"/>
      <c r="J6" s="42" t="s">
        <v>43</v>
      </c>
      <c r="K6" s="44"/>
      <c r="L6" s="44"/>
      <c r="M6" s="43"/>
      <c r="N6" s="35" t="s">
        <v>42</v>
      </c>
      <c r="O6" s="35" t="s">
        <v>41</v>
      </c>
    </row>
    <row r="7" spans="1:15" ht="73.5" thickBot="1" x14ac:dyDescent="0.3">
      <c r="A7" s="31"/>
      <c r="B7" s="36"/>
      <c r="C7" s="36"/>
      <c r="D7" s="36"/>
      <c r="E7" s="36"/>
      <c r="F7" s="24" t="s">
        <v>40</v>
      </c>
      <c r="G7" s="24" t="s">
        <v>39</v>
      </c>
      <c r="H7" s="24" t="s">
        <v>40</v>
      </c>
      <c r="I7" s="24" t="s">
        <v>39</v>
      </c>
      <c r="J7" s="24" t="s">
        <v>38</v>
      </c>
      <c r="K7" s="23" t="s">
        <v>37</v>
      </c>
      <c r="L7" s="23" t="s">
        <v>36</v>
      </c>
      <c r="M7" s="23" t="s">
        <v>35</v>
      </c>
      <c r="N7" s="36"/>
      <c r="O7" s="36"/>
    </row>
    <row r="8" spans="1:15" ht="36" customHeight="1" thickTop="1" x14ac:dyDescent="0.25">
      <c r="A8" s="22" t="s">
        <v>34</v>
      </c>
      <c r="B8" s="11">
        <f>SUM([1]ΑΣΦΑΛΕΙΑ!B8+[1]ΑΣΤΥΝΟΜΙΑ!B8+[1]ΤΡΟΧΑΙΑ!B8+[1]ΑΛΛΟΔΑΠΩΝ!B8+'[1]ΑΜΕΣΗ ΔΡΑΣΗ'!B8+[1]ΔΑΕΘ!B8+[1]ΔΑΚΑΘ!B8)</f>
        <v>528</v>
      </c>
      <c r="C8" s="11">
        <f>SUM([1]ΑΣΦΑΛΕΙΑ!C8+[1]ΑΣΤΥΝΟΜΙΑ!C8+[1]ΤΡΟΧΑΙΑ!C8+[1]ΑΛΛΟΔΑΠΩΝ!C8+'[1]ΑΜΕΣΗ ΔΡΑΣΗ'!C8+[1]ΔΑΕΘ!C8+[1]ΔΑΚΑΘ!C8)</f>
        <v>1161</v>
      </c>
      <c r="D8" s="11">
        <f>SUM([1]ΑΣΦΑΛΕΙΑ!D8+[1]ΑΣΤΥΝΟΜΙΑ!D8+[1]ΤΡΟΧΑΙΑ!D8+[1]ΑΛΛΟΔΑΠΩΝ!D8+'[1]ΑΜΕΣΗ ΔΡΑΣΗ'!D8+[1]ΔΑΕΘ!D8+[1]ΔΑΚΑΘ!D8)</f>
        <v>6</v>
      </c>
      <c r="E8" s="11">
        <f>SUM([1]ΑΣΦΑΛΕΙΑ!E8+[1]ΑΣΤΥΝΟΜΙΑ!E8+[1]ΤΡΟΧΑΙΑ!E8+[1]ΑΛΛΟΔΑΠΩΝ!E8+'[1]ΑΜΕΣΗ ΔΡΑΣΗ'!E8+[1]ΔΑΕΘ!E8+[1]ΔΑΚΑΘ!E8)</f>
        <v>49</v>
      </c>
      <c r="F8" s="11">
        <f>SUM([1]ΑΣΦΑΛΕΙΑ!F8+[1]ΑΣΤΥΝΟΜΙΑ!F8+[1]ΤΡΟΧΑΙΑ!F8+[1]ΑΛΛΟΔΑΠΩΝ!F8+'[1]ΑΜΕΣΗ ΔΡΑΣΗ'!F8+[1]ΔΑΕΘ!F8+[1]ΔΑΚΑΘ!F8)</f>
        <v>2661</v>
      </c>
      <c r="G8" s="11">
        <f>SUM([1]ΑΣΦΑΛΕΙΑ!G8+[1]ΑΣΤΥΝΟΜΙΑ!G8+[1]ΤΡΟΧΑΙΑ!G8+[1]ΑΛΛΟΔΑΠΩΝ!G8+'[1]ΑΜΕΣΗ ΔΡΑΣΗ'!G8+[1]ΔΑΕΘ!G8+[1]ΔΑΚΑΘ!G8)</f>
        <v>1026</v>
      </c>
      <c r="H8" s="11">
        <f>SUM([1]ΑΣΦΑΛΕΙΑ!H8+[1]ΑΣΤΥΝΟΜΙΑ!H8+[1]ΤΡΟΧΑΙΑ!H8+[1]ΑΛΛΟΔΑΠΩΝ!H8+'[1]ΑΜΕΣΗ ΔΡΑΣΗ'!H8+[1]ΔΑΕΘ!H8+[1]ΔΑΚΑΘ!H8)</f>
        <v>14</v>
      </c>
      <c r="I8" s="11">
        <f>SUM([1]ΑΣΦΑΛΕΙΑ!I8+[1]ΑΣΤΥΝΟΜΙΑ!I8+[1]ΤΡΟΧΑΙΑ!I8+[1]ΑΛΛΟΔΑΠΩΝ!I8+'[1]ΑΜΕΣΗ ΔΡΑΣΗ'!I8+[1]ΔΑΕΘ!I8+[1]ΔΑΚΑΘ!I8)</f>
        <v>4</v>
      </c>
      <c r="J8" s="11">
        <f>SUM([1]ΑΣΦΑΛΕΙΑ!J8+[1]ΑΣΤΥΝΟΜΙΑ!J8+[1]ΤΡΟΧΑΙΑ!J8+[1]ΑΛΛΟΔΑΠΩΝ!J8+'[1]ΑΜΕΣΗ ΔΡΑΣΗ'!J8+[1]ΔΑΕΘ!J8+[1]ΔΑΚΑΘ!J8)</f>
        <v>22</v>
      </c>
      <c r="K8" s="11">
        <f>SUM([1]ΑΣΦΑΛΕΙΑ!K8+[1]ΑΣΤΥΝΟΜΙΑ!K8+[1]ΤΡΟΧΑΙΑ!K8+[1]ΑΛΛΟΔΑΠΩΝ!K8+'[1]ΑΜΕΣΗ ΔΡΑΣΗ'!K8+[1]ΔΑΕΘ!K8+[1]ΔΑΚΑΘ!K8)</f>
        <v>8</v>
      </c>
      <c r="L8" s="11">
        <f>SUM([1]ΑΣΦΑΛΕΙΑ!L8+[1]ΑΣΤΥΝΟΜΙΑ!L8+[1]ΤΡΟΧΑΙΑ!L8+[1]ΑΛΛΟΔΑΠΩΝ!L8+'[1]ΑΜΕΣΗ ΔΡΑΣΗ'!L8+[1]ΔΑΕΘ!L8+[1]ΔΑΚΑΘ!L8)</f>
        <v>2</v>
      </c>
      <c r="M8" s="11">
        <f>SUM([1]ΑΣΦΑΛΕΙΑ!M8+[1]ΑΣΤΥΝΟΜΙΑ!M8+[1]ΤΡΟΧΑΙΑ!M8+[1]ΑΛΛΟΔΑΠΩΝ!M8+'[1]ΑΜΕΣΗ ΔΡΑΣΗ'!M8+[1]ΔΑΕΘ!M8+[1]ΔΑΚΑΘ!M8)</f>
        <v>0</v>
      </c>
      <c r="N8" s="11">
        <f>SUM([1]ΑΣΦΑΛΕΙΑ!N8+[1]ΑΣΤΥΝΟΜΙΑ!N8+[1]ΤΡΟΧΑΙΑ!N8+[1]ΑΛΛΟΔΑΠΩΝ!N8+'[1]ΑΜΕΣΗ ΔΡΑΣΗ'!N8+[1]ΔΑΕΘ!N8+[1]ΔΑΚΑΘ!N8)</f>
        <v>0</v>
      </c>
      <c r="O8" s="4">
        <f>SUM([1]ΑΣΦΑΛΕΙΑ!O8+[1]ΑΣΤΥΝΟΜΙΑ!O8+[1]ΤΡΟΧΑΙΑ!O8+[1]ΑΛΛΟΔΑΠΩΝ!O8+'[1]ΑΜΕΣΗ ΔΡΑΣΗ'!O8+[1]ΔΑΕΘ!O8+[1]ΔΑΚΑΘ!O8)</f>
        <v>43</v>
      </c>
    </row>
    <row r="9" spans="1:15" ht="36" customHeight="1" x14ac:dyDescent="0.25">
      <c r="A9" s="12" t="s">
        <v>33</v>
      </c>
      <c r="B9" s="11">
        <f>SUM([1]ΑΣΦΑΛΕΙΑ!B9+[1]ΑΣΤΥΝΟΜΙΑ!B9+[1]ΤΡΟΧΑΙΑ!B9+[1]ΑΛΛΟΔΑΠΩΝ!B9+'[1]ΑΜΕΣΗ ΔΡΑΣΗ'!B9+[1]ΔΑΕΘ!B9+[1]ΔΑΚΑΘ!B9)</f>
        <v>6154</v>
      </c>
      <c r="C9" s="11">
        <f>SUM([1]ΑΣΦΑΛΕΙΑ!C9+[1]ΑΣΤΥΝΟΜΙΑ!C9+[1]ΤΡΟΧΑΙΑ!C9+[1]ΑΛΛΟΔΑΠΩΝ!C9+'[1]ΑΜΕΣΗ ΔΡΑΣΗ'!C9+[1]ΔΑΕΘ!C9+[1]ΔΑΚΑΘ!C9)</f>
        <v>19100</v>
      </c>
      <c r="D9" s="11">
        <f>SUM([1]ΑΣΦΑΛΕΙΑ!D9+[1]ΑΣΤΥΝΟΜΙΑ!D9+[1]ΤΡΟΧΑΙΑ!D9+[1]ΑΛΛΟΔΑΠΩΝ!D9+'[1]ΑΜΕΣΗ ΔΡΑΣΗ'!D9+[1]ΔΑΕΘ!D9+[1]ΔΑΚΑΘ!D9)</f>
        <v>5497</v>
      </c>
      <c r="E9" s="11">
        <f>SUM([1]ΑΣΦΑΛΕΙΑ!E9+[1]ΑΣΤΥΝΟΜΙΑ!E9+[1]ΤΡΟΧΑΙΑ!E9+[1]ΑΛΛΟΔΑΠΩΝ!E9+'[1]ΑΜΕΣΗ ΔΡΑΣΗ'!E9+[1]ΔΑΕΘ!E9+[1]ΔΑΚΑΘ!E9)</f>
        <v>59766</v>
      </c>
      <c r="F9" s="11">
        <f>SUM([1]ΑΣΦΑΛΕΙΑ!F9+[1]ΑΣΤΥΝΟΜΙΑ!F9+[1]ΤΡΟΧΑΙΑ!F9+[1]ΑΛΛΟΔΑΠΩΝ!F9+'[1]ΑΜΕΣΗ ΔΡΑΣΗ'!F9+[1]ΔΑΕΘ!F9+[1]ΔΑΚΑΘ!F9)</f>
        <v>67044</v>
      </c>
      <c r="G9" s="11">
        <f>SUM([1]ΑΣΦΑΛΕΙΑ!G9+[1]ΑΣΤΥΝΟΜΙΑ!G9+[1]ΤΡΟΧΑΙΑ!G9+[1]ΑΛΛΟΔΑΠΩΝ!G9+'[1]ΑΜΕΣΗ ΔΡΑΣΗ'!G9+[1]ΔΑΕΘ!G9+[1]ΔΑΚΑΘ!G9)</f>
        <v>17059</v>
      </c>
      <c r="H9" s="11">
        <f>SUM([1]ΑΣΦΑΛΕΙΑ!H9+[1]ΑΣΤΥΝΟΜΙΑ!H9+[1]ΤΡΟΧΑΙΑ!H9+[1]ΑΛΛΟΔΑΠΩΝ!H9+'[1]ΑΜΕΣΗ ΔΡΑΣΗ'!H9+[1]ΔΑΕΘ!H9+[1]ΔΑΚΑΘ!H9)</f>
        <v>840</v>
      </c>
      <c r="I9" s="11">
        <f>SUM([1]ΑΣΦΑΛΕΙΑ!I9+[1]ΑΣΤΥΝΟΜΙΑ!I9+[1]ΤΡΟΧΑΙΑ!I9+[1]ΑΛΛΟΔΑΠΩΝ!I9+'[1]ΑΜΕΣΗ ΔΡΑΣΗ'!I9+[1]ΔΑΕΘ!I9+[1]ΔΑΚΑΘ!I9)</f>
        <v>794</v>
      </c>
      <c r="J9" s="11">
        <f>SUM([1]ΑΣΦΑΛΕΙΑ!J9+[1]ΑΣΤΥΝΟΜΙΑ!J9+[1]ΤΡΟΧΑΙΑ!J9+[1]ΑΛΛΟΔΑΠΩΝ!J9+'[1]ΑΜΕΣΗ ΔΡΑΣΗ'!J9+[1]ΔΑΕΘ!J9+[1]ΔΑΚΑΘ!J9)</f>
        <v>502</v>
      </c>
      <c r="K9" s="11">
        <f>SUM([1]ΑΣΦΑΛΕΙΑ!K9+[1]ΑΣΤΥΝΟΜΙΑ!K9+[1]ΤΡΟΧΑΙΑ!K9+[1]ΑΛΛΟΔΑΠΩΝ!K9+'[1]ΑΜΕΣΗ ΔΡΑΣΗ'!K9+[1]ΔΑΕΘ!K9+[1]ΔΑΚΑΘ!K9)</f>
        <v>44</v>
      </c>
      <c r="L9" s="11">
        <f>SUM([1]ΑΣΦΑΛΕΙΑ!L9+[1]ΑΣΤΥΝΟΜΙΑ!L9+[1]ΤΡΟΧΑΙΑ!L9+[1]ΑΛΛΟΔΑΠΩΝ!L9+'[1]ΑΜΕΣΗ ΔΡΑΣΗ'!L9+[1]ΔΑΕΘ!L9+[1]ΔΑΚΑΘ!L9)</f>
        <v>123</v>
      </c>
      <c r="M9" s="11">
        <f>SUM([1]ΑΣΦΑΛΕΙΑ!M9+[1]ΑΣΤΥΝΟΜΙΑ!M9+[1]ΤΡΟΧΑΙΑ!M9+[1]ΑΛΛΟΔΑΠΩΝ!M9+'[1]ΑΜΕΣΗ ΔΡΑΣΗ'!M9+[1]ΔΑΕΘ!M9+[1]ΔΑΚΑΘ!M9)</f>
        <v>0</v>
      </c>
      <c r="N9" s="11">
        <f>SUM([1]ΑΣΦΑΛΕΙΑ!N9+[1]ΑΣΤΥΝΟΜΙΑ!N9+[1]ΤΡΟΧΑΙΑ!N9+[1]ΑΛΛΟΔΑΠΩΝ!N9+'[1]ΑΜΕΣΗ ΔΡΑΣΗ'!N9+[1]ΔΑΕΘ!N9+[1]ΔΑΚΑΘ!N9)</f>
        <v>22643</v>
      </c>
      <c r="O9" s="4">
        <f>SUM([1]ΑΣΦΑΛΕΙΑ!O9+[1]ΑΣΤΥΝΟΜΙΑ!O9+[1]ΤΡΟΧΑΙΑ!O9+[1]ΑΛΛΟΔΑΠΩΝ!O9+'[1]ΑΜΕΣΗ ΔΡΑΣΗ'!O9+[1]ΔΑΕΘ!O9+[1]ΔΑΚΑΘ!O9)</f>
        <v>2915</v>
      </c>
    </row>
    <row r="10" spans="1:15" ht="47.25" x14ac:dyDescent="0.25">
      <c r="A10" s="12" t="s">
        <v>32</v>
      </c>
      <c r="B10" s="11">
        <f>SUM([1]ΑΣΦΑΛΕΙΑ!B10+[1]ΑΣΤΥΝΟΜΙΑ!B10+[1]ΤΡΟΧΑΙΑ!B10+[1]ΑΛΛΟΔΑΠΩΝ!B10+'[1]ΑΜΕΣΗ ΔΡΑΣΗ'!B10+[1]ΔΑΕΘ!B10+[1]ΔΑΚΑΘ!B10)</f>
        <v>1473</v>
      </c>
      <c r="C10" s="11">
        <f>SUM([1]ΑΣΦΑΛΕΙΑ!C10+[1]ΑΣΤΥΝΟΜΙΑ!C10+[1]ΤΡΟΧΑΙΑ!C10+[1]ΑΛΛΟΔΑΠΩΝ!C10+'[1]ΑΜΕΣΗ ΔΡΑΣΗ'!C10+[1]ΔΑΕΘ!C10+[1]ΔΑΚΑΘ!C10)</f>
        <v>4509</v>
      </c>
      <c r="D10" s="11">
        <f>SUM([1]ΑΣΦΑΛΕΙΑ!D10+[1]ΑΣΤΥΝΟΜΙΑ!D10+[1]ΤΡΟΧΑΙΑ!D10+[1]ΑΛΛΟΔΑΠΩΝ!D10+'[1]ΑΜΕΣΗ ΔΡΑΣΗ'!D10+[1]ΔΑΕΘ!D10+[1]ΔΑΚΑΘ!D10)</f>
        <v>2687</v>
      </c>
      <c r="E10" s="11">
        <f>SUM([1]ΑΣΦΑΛΕΙΑ!E10+[1]ΑΣΤΥΝΟΜΙΑ!E10+[1]ΤΡΟΧΑΙΑ!E10+[1]ΑΛΛΟΔΑΠΩΝ!E10+'[1]ΑΜΕΣΗ ΔΡΑΣΗ'!E10+[1]ΔΑΕΘ!E10+[1]ΔΑΚΑΘ!E10)</f>
        <v>7632</v>
      </c>
      <c r="F10" s="11">
        <f>SUM([1]ΑΣΦΑΛΕΙΑ!F10+[1]ΑΣΤΥΝΟΜΙΑ!F10+[1]ΤΡΟΧΑΙΑ!F10+[1]ΑΛΛΟΔΑΠΩΝ!F10+'[1]ΑΜΕΣΗ ΔΡΑΣΗ'!F10+[1]ΔΑΕΘ!F10+[1]ΔΑΚΑΘ!F10)</f>
        <v>9292</v>
      </c>
      <c r="G10" s="11">
        <f>SUM([1]ΑΣΦΑΛΕΙΑ!G10+[1]ΑΣΤΥΝΟΜΙΑ!G10+[1]ΤΡΟΧΑΙΑ!G10+[1]ΑΛΛΟΔΑΠΩΝ!G10+'[1]ΑΜΕΣΗ ΔΡΑΣΗ'!G10+[1]ΔΑΕΘ!G10+[1]ΔΑΚΑΘ!G10)</f>
        <v>1815</v>
      </c>
      <c r="H10" s="11">
        <f>SUM([1]ΑΣΦΑΛΕΙΑ!H10+[1]ΑΣΤΥΝΟΜΙΑ!H10+[1]ΤΡΟΧΑΙΑ!H10+[1]ΑΛΛΟΔΑΠΩΝ!H10+'[1]ΑΜΕΣΗ ΔΡΑΣΗ'!H10+[1]ΔΑΕΘ!H10+[1]ΔΑΚΑΘ!H10)</f>
        <v>130</v>
      </c>
      <c r="I10" s="11">
        <f>SUM([1]ΑΣΦΑΛΕΙΑ!I10+[1]ΑΣΤΥΝΟΜΙΑ!I10+[1]ΤΡΟΧΑΙΑ!I10+[1]ΑΛΛΟΔΑΠΩΝ!I10+'[1]ΑΜΕΣΗ ΔΡΑΣΗ'!I10+[1]ΔΑΕΘ!I10+[1]ΔΑΚΑΘ!I10)</f>
        <v>69</v>
      </c>
      <c r="J10" s="11">
        <f>SUM([1]ΑΣΦΑΛΕΙΑ!J10+[1]ΑΣΤΥΝΟΜΙΑ!J10+[1]ΤΡΟΧΑΙΑ!J10+[1]ΑΛΛΟΔΑΠΩΝ!J10+'[1]ΑΜΕΣΗ ΔΡΑΣΗ'!J10+[1]ΔΑΕΘ!J10+[1]ΔΑΚΑΘ!J10)</f>
        <v>0</v>
      </c>
      <c r="K10" s="11">
        <f>SUM([1]ΑΣΦΑΛΕΙΑ!K10+[1]ΑΣΤΥΝΟΜΙΑ!K10+[1]ΤΡΟΧΑΙΑ!K10+[1]ΑΛΛΟΔΑΠΩΝ!K10+'[1]ΑΜΕΣΗ ΔΡΑΣΗ'!K10+[1]ΔΑΕΘ!K10+[1]ΔΑΚΑΘ!K10)</f>
        <v>0</v>
      </c>
      <c r="L10" s="11">
        <f>SUM([1]ΑΣΦΑΛΕΙΑ!L10+[1]ΑΣΤΥΝΟΜΙΑ!L10+[1]ΤΡΟΧΑΙΑ!L10+[1]ΑΛΛΟΔΑΠΩΝ!L10+'[1]ΑΜΕΣΗ ΔΡΑΣΗ'!L10+[1]ΔΑΕΘ!L10+[1]ΔΑΚΑΘ!L10)</f>
        <v>0</v>
      </c>
      <c r="M10" s="11">
        <f>SUM([1]ΑΣΦΑΛΕΙΑ!M10+[1]ΑΣΤΥΝΟΜΙΑ!M10+[1]ΤΡΟΧΑΙΑ!M10+[1]ΑΛΛΟΔΑΠΩΝ!M10+'[1]ΑΜΕΣΗ ΔΡΑΣΗ'!M10+[1]ΔΑΕΘ!M10+[1]ΔΑΚΑΘ!M10)</f>
        <v>0</v>
      </c>
      <c r="N10" s="11">
        <f>SUM([1]ΑΣΦΑΛΕΙΑ!N10+[1]ΑΣΤΥΝΟΜΙΑ!N10+[1]ΤΡΟΧΑΙΑ!N10+[1]ΑΛΛΟΔΑΠΩΝ!N10+'[1]ΑΜΕΣΗ ΔΡΑΣΗ'!N10+[1]ΔΑΕΘ!N10+[1]ΔΑΚΑΘ!N10)</f>
        <v>796</v>
      </c>
      <c r="O10" s="4">
        <f>SUM([1]ΑΣΦΑΛΕΙΑ!O10+[1]ΑΣΤΥΝΟΜΙΑ!O10+[1]ΤΡΟΧΑΙΑ!O10+[1]ΑΛΛΟΔΑΠΩΝ!O10+'[1]ΑΜΕΣΗ ΔΡΑΣΗ'!O10+[1]ΔΑΕΘ!O10+[1]ΔΑΚΑΘ!O10)</f>
        <v>0</v>
      </c>
    </row>
    <row r="11" spans="1:15" ht="36" customHeight="1" x14ac:dyDescent="0.25">
      <c r="A11" s="12" t="s">
        <v>31</v>
      </c>
      <c r="B11" s="11">
        <f>SUM([1]ΑΣΦΑΛΕΙΑ!B11+[1]ΑΣΤΥΝΟΜΙΑ!B11+[1]ΤΡΟΧΑΙΑ!B11+[1]ΑΛΛΟΔΑΠΩΝ!B11+'[1]ΑΜΕΣΗ ΔΡΑΣΗ'!B11+[1]ΔΑΕΘ!B11+[1]ΔΑΚΑΘ!B11)</f>
        <v>29</v>
      </c>
      <c r="C11" s="11">
        <f>SUM([1]ΑΣΦΑΛΕΙΑ!C11+[1]ΑΣΤΥΝΟΜΙΑ!C11+[1]ΤΡΟΧΑΙΑ!C11+[1]ΑΛΛΟΔΑΠΩΝ!C11+'[1]ΑΜΕΣΗ ΔΡΑΣΗ'!C11+[1]ΔΑΕΘ!C11+[1]ΔΑΚΑΘ!C11)</f>
        <v>220</v>
      </c>
      <c r="D11" s="11">
        <f>SUM([1]ΑΣΦΑΛΕΙΑ!D11+[1]ΑΣΤΥΝΟΜΙΑ!D11+[1]ΤΡΟΧΑΙΑ!D11+[1]ΑΛΛΟΔΑΠΩΝ!D11+'[1]ΑΜΕΣΗ ΔΡΑΣΗ'!D11+[1]ΔΑΕΘ!D11+[1]ΔΑΚΑΘ!D11)</f>
        <v>83</v>
      </c>
      <c r="E11" s="11">
        <f>SUM([1]ΑΣΦΑΛΕΙΑ!E11+[1]ΑΣΤΥΝΟΜΙΑ!E11+[1]ΤΡΟΧΑΙΑ!E11+[1]ΑΛΛΟΔΑΠΩΝ!E11+'[1]ΑΜΕΣΗ ΔΡΑΣΗ'!E11+[1]ΔΑΕΘ!E11+[1]ΔΑΚΑΘ!E11)</f>
        <v>267</v>
      </c>
      <c r="F11" s="11">
        <f>SUM([1]ΑΣΦΑΛΕΙΑ!F11+[1]ΑΣΤΥΝΟΜΙΑ!F11+[1]ΤΡΟΧΑΙΑ!F11+[1]ΑΛΛΟΔΑΠΩΝ!F11+'[1]ΑΜΕΣΗ ΔΡΑΣΗ'!F11+[1]ΔΑΕΘ!F11+[1]ΔΑΚΑΘ!F11)</f>
        <v>1308</v>
      </c>
      <c r="G11" s="11">
        <f>SUM([1]ΑΣΦΑΛΕΙΑ!G11+[1]ΑΣΤΥΝΟΜΙΑ!G11+[1]ΤΡΟΧΑΙΑ!G11+[1]ΑΛΛΟΔΑΠΩΝ!G11+'[1]ΑΜΕΣΗ ΔΡΑΣΗ'!G11+[1]ΔΑΕΘ!G11+[1]ΔΑΚΑΘ!G11)</f>
        <v>831</v>
      </c>
      <c r="H11" s="11">
        <f>SUM([1]ΑΣΦΑΛΕΙΑ!H11+[1]ΑΣΤΥΝΟΜΙΑ!H11+[1]ΤΡΟΧΑΙΑ!H11+[1]ΑΛΛΟΔΑΠΩΝ!H11+'[1]ΑΜΕΣΗ ΔΡΑΣΗ'!H11+[1]ΔΑΕΘ!H11+[1]ΔΑΚΑΘ!H11)</f>
        <v>16</v>
      </c>
      <c r="I11" s="11">
        <f>SUM([1]ΑΣΦΑΛΕΙΑ!I11+[1]ΑΣΤΥΝΟΜΙΑ!I11+[1]ΤΡΟΧΑΙΑ!I11+[1]ΑΛΛΟΔΑΠΩΝ!I11+'[1]ΑΜΕΣΗ ΔΡΑΣΗ'!I11+[1]ΔΑΕΘ!I11+[1]ΔΑΚΑΘ!I11)</f>
        <v>86</v>
      </c>
      <c r="J11" s="11">
        <f>SUM([1]ΑΣΦΑΛΕΙΑ!J11+[1]ΑΣΤΥΝΟΜΙΑ!J11+[1]ΤΡΟΧΑΙΑ!J11+[1]ΑΛΛΟΔΑΠΩΝ!J11+'[1]ΑΜΕΣΗ ΔΡΑΣΗ'!J11+[1]ΔΑΕΘ!J11+[1]ΔΑΚΑΘ!J11)</f>
        <v>53</v>
      </c>
      <c r="K11" s="11">
        <f>SUM([1]ΑΣΦΑΛΕΙΑ!K11+[1]ΑΣΤΥΝΟΜΙΑ!K11+[1]ΤΡΟΧΑΙΑ!K11+[1]ΑΛΛΟΔΑΠΩΝ!K11+'[1]ΑΜΕΣΗ ΔΡΑΣΗ'!K11+[1]ΔΑΕΘ!K11+[1]ΔΑΚΑΘ!K11)</f>
        <v>20</v>
      </c>
      <c r="L11" s="11">
        <f>SUM([1]ΑΣΦΑΛΕΙΑ!L11+[1]ΑΣΤΥΝΟΜΙΑ!L11+[1]ΤΡΟΧΑΙΑ!L11+[1]ΑΛΛΟΔΑΠΩΝ!L11+'[1]ΑΜΕΣΗ ΔΡΑΣΗ'!L11+[1]ΔΑΕΘ!L11+[1]ΔΑΚΑΘ!L11)</f>
        <v>6</v>
      </c>
      <c r="M11" s="11">
        <f>SUM([1]ΑΣΦΑΛΕΙΑ!M11+[1]ΑΣΤΥΝΟΜΙΑ!M11+[1]ΤΡΟΧΑΙΑ!M11+[1]ΑΛΛΟΔΑΠΩΝ!M11+'[1]ΑΜΕΣΗ ΔΡΑΣΗ'!M11+[1]ΔΑΕΘ!M11+[1]ΔΑΚΑΘ!M11)</f>
        <v>0</v>
      </c>
      <c r="N11" s="11">
        <f>SUM([1]ΑΣΦΑΛΕΙΑ!N11+[1]ΑΣΤΥΝΟΜΙΑ!N11+[1]ΤΡΟΧΑΙΑ!N11+[1]ΑΛΛΟΔΑΠΩΝ!N11+'[1]ΑΜΕΣΗ ΔΡΑΣΗ'!N11+[1]ΔΑΕΘ!N11+[1]ΔΑΚΑΘ!N11)</f>
        <v>20</v>
      </c>
      <c r="O11" s="4">
        <f>SUM([1]ΑΣΦΑΛΕΙΑ!O11+[1]ΑΣΤΥΝΟΜΙΑ!O11+[1]ΤΡΟΧΑΙΑ!O11+[1]ΑΛΛΟΔΑΠΩΝ!O11+'[1]ΑΜΕΣΗ ΔΡΑΣΗ'!O11+[1]ΔΑΕΘ!O11+[1]ΔΑΚΑΘ!O11)</f>
        <v>5</v>
      </c>
    </row>
    <row r="12" spans="1:15" ht="56.25" customHeight="1" x14ac:dyDescent="0.25">
      <c r="A12" s="12" t="s">
        <v>30</v>
      </c>
      <c r="B12" s="11">
        <f>SUM([1]ΑΣΦΑΛΕΙΑ!B12+[1]ΑΣΤΥΝΟΜΙΑ!B12+[1]ΤΡΟΧΑΙΑ!B12+[1]ΑΛΛΟΔΑΠΩΝ!B12+'[1]ΑΜΕΣΗ ΔΡΑΣΗ'!B12+[1]ΔΑΕΘ!B12+[1]ΔΑΚΑΘ!B12)</f>
        <v>0</v>
      </c>
      <c r="C12" s="11">
        <f>SUM([1]ΑΣΦΑΛΕΙΑ!C12+[1]ΑΣΤΥΝΟΜΙΑ!C12+[1]ΤΡΟΧΑΙΑ!C12+[1]ΑΛΛΟΔΑΠΩΝ!C12+'[1]ΑΜΕΣΗ ΔΡΑΣΗ'!C12+[1]ΔΑΕΘ!C12+[1]ΔΑΚΑΘ!C12)</f>
        <v>0</v>
      </c>
      <c r="D12" s="11">
        <f>SUM([1]ΑΣΦΑΛΕΙΑ!D12+[1]ΑΣΤΥΝΟΜΙΑ!D12+[1]ΤΡΟΧΑΙΑ!D12+[1]ΑΛΛΟΔΑΠΩΝ!D12+'[1]ΑΜΕΣΗ ΔΡΑΣΗ'!D12+[1]ΔΑΕΘ!D12+[1]ΔΑΚΑΘ!D12)</f>
        <v>0</v>
      </c>
      <c r="E12" s="11">
        <f>SUM([1]ΑΣΦΑΛΕΙΑ!E12+[1]ΑΣΤΥΝΟΜΙΑ!E12+[1]ΤΡΟΧΑΙΑ!E12+[1]ΑΛΛΟΔΑΠΩΝ!E12+'[1]ΑΜΕΣΗ ΔΡΑΣΗ'!E12+[1]ΔΑΕΘ!E12+[1]ΔΑΚΑΘ!E12)</f>
        <v>0</v>
      </c>
      <c r="F12" s="11">
        <f>SUM([1]ΑΣΦΑΛΕΙΑ!F12+[1]ΑΣΤΥΝΟΜΙΑ!F12+[1]ΤΡΟΧΑΙΑ!F12+[1]ΑΛΛΟΔΑΠΩΝ!F12+'[1]ΑΜΕΣΗ ΔΡΑΣΗ'!F12+[1]ΔΑΕΘ!F12+[1]ΔΑΚΑΘ!F12)</f>
        <v>0</v>
      </c>
      <c r="G12" s="11">
        <f>SUM([1]ΑΣΦΑΛΕΙΑ!G12+[1]ΑΣΤΥΝΟΜΙΑ!G12+[1]ΤΡΟΧΑΙΑ!G12+[1]ΑΛΛΟΔΑΠΩΝ!G12+'[1]ΑΜΕΣΗ ΔΡΑΣΗ'!G12+[1]ΔΑΕΘ!G12+[1]ΔΑΚΑΘ!G12)</f>
        <v>0</v>
      </c>
      <c r="H12" s="11">
        <f>SUM([1]ΑΣΦΑΛΕΙΑ!H12+[1]ΑΣΤΥΝΟΜΙΑ!H12+[1]ΤΡΟΧΑΙΑ!H12+[1]ΑΛΛΟΔΑΠΩΝ!H12+'[1]ΑΜΕΣΗ ΔΡΑΣΗ'!H12+[1]ΔΑΕΘ!H12+[1]ΔΑΚΑΘ!H12)</f>
        <v>0</v>
      </c>
      <c r="I12" s="11">
        <f>SUM([1]ΑΣΦΑΛΕΙΑ!I12+[1]ΑΣΤΥΝΟΜΙΑ!I12+[1]ΤΡΟΧΑΙΑ!I12+[1]ΑΛΛΟΔΑΠΩΝ!I12+'[1]ΑΜΕΣΗ ΔΡΑΣΗ'!I12+[1]ΔΑΕΘ!I12+[1]ΔΑΚΑΘ!I12)</f>
        <v>0</v>
      </c>
      <c r="J12" s="11">
        <f>SUM([1]ΑΣΦΑΛΕΙΑ!J12+[1]ΑΣΤΥΝΟΜΙΑ!J12+[1]ΤΡΟΧΑΙΑ!J12+[1]ΑΛΛΟΔΑΠΩΝ!J12+'[1]ΑΜΕΣΗ ΔΡΑΣΗ'!J12+[1]ΔΑΕΘ!J12+[1]ΔΑΚΑΘ!J12)</f>
        <v>0</v>
      </c>
      <c r="K12" s="11">
        <f>SUM([1]ΑΣΦΑΛΕΙΑ!K12+[1]ΑΣΤΥΝΟΜΙΑ!K12+[1]ΤΡΟΧΑΙΑ!K12+[1]ΑΛΛΟΔΑΠΩΝ!K12+'[1]ΑΜΕΣΗ ΔΡΑΣΗ'!K12+[1]ΔΑΕΘ!K12+[1]ΔΑΚΑΘ!K12)</f>
        <v>0</v>
      </c>
      <c r="L12" s="11">
        <f>SUM([1]ΑΣΦΑΛΕΙΑ!L12+[1]ΑΣΤΥΝΟΜΙΑ!L12+[1]ΤΡΟΧΑΙΑ!L12+[1]ΑΛΛΟΔΑΠΩΝ!L12+'[1]ΑΜΕΣΗ ΔΡΑΣΗ'!L12+[1]ΔΑΕΘ!L12+[1]ΔΑΚΑΘ!L12)</f>
        <v>0</v>
      </c>
      <c r="M12" s="11">
        <f>SUM([1]ΑΣΦΑΛΕΙΑ!M12+[1]ΑΣΤΥΝΟΜΙΑ!M12+[1]ΤΡΟΧΑΙΑ!M12+[1]ΑΛΛΟΔΑΠΩΝ!M12+'[1]ΑΜΕΣΗ ΔΡΑΣΗ'!M12+[1]ΔΑΕΘ!M12+[1]ΔΑΚΑΘ!M12)</f>
        <v>0</v>
      </c>
      <c r="N12" s="11">
        <f>SUM([1]ΑΣΦΑΛΕΙΑ!N12+[1]ΑΣΤΥΝΟΜΙΑ!N12+[1]ΤΡΟΧΑΙΑ!N12+[1]ΑΛΛΟΔΑΠΩΝ!N12+'[1]ΑΜΕΣΗ ΔΡΑΣΗ'!N12+[1]ΔΑΕΘ!N12+[1]ΔΑΚΑΘ!N12)</f>
        <v>0</v>
      </c>
      <c r="O12" s="4">
        <f>SUM([1]ΑΣΦΑΛΕΙΑ!O12+[1]ΑΣΤΥΝΟΜΙΑ!O12+[1]ΤΡΟΧΑΙΑ!O12+[1]ΑΛΛΟΔΑΠΩΝ!O12+'[1]ΑΜΕΣΗ ΔΡΑΣΗ'!O12+[1]ΔΑΕΘ!O12+[1]ΔΑΚΑΘ!O12)</f>
        <v>0</v>
      </c>
    </row>
    <row r="13" spans="1:15" ht="36" customHeight="1" x14ac:dyDescent="0.25">
      <c r="A13" s="12" t="s">
        <v>29</v>
      </c>
      <c r="B13" s="11">
        <f>SUM([1]ΑΣΦΑΛΕΙΑ!B13+[1]ΑΣΤΥΝΟΜΙΑ!B13+[1]ΤΡΟΧΑΙΑ!B13+[1]ΑΛΛΟΔΑΠΩΝ!B13+'[1]ΑΜΕΣΗ ΔΡΑΣΗ'!B13+[1]ΔΑΕΘ!B13+[1]ΔΑΚΑΘ!B13)</f>
        <v>71</v>
      </c>
      <c r="C13" s="11">
        <f>SUM([1]ΑΣΦΑΛΕΙΑ!C13+[1]ΑΣΤΥΝΟΜΙΑ!C13+[1]ΤΡΟΧΑΙΑ!C13+[1]ΑΛΛΟΔΑΠΩΝ!C13+'[1]ΑΜΕΣΗ ΔΡΑΣΗ'!C13+[1]ΔΑΕΘ!C13+[1]ΔΑΚΑΘ!C13)</f>
        <v>197</v>
      </c>
      <c r="D13" s="11">
        <f>SUM([1]ΑΣΦΑΛΕΙΑ!D13+[1]ΑΣΤΥΝΟΜΙΑ!D13+[1]ΤΡΟΧΑΙΑ!D13+[1]ΑΛΛΟΔΑΠΩΝ!D13+'[1]ΑΜΕΣΗ ΔΡΑΣΗ'!D13+[1]ΔΑΕΘ!D13+[1]ΔΑΚΑΘ!D13)</f>
        <v>20</v>
      </c>
      <c r="E13" s="11">
        <f>SUM([1]ΑΣΦΑΛΕΙΑ!E13+[1]ΑΣΤΥΝΟΜΙΑ!E13+[1]ΤΡΟΧΑΙΑ!E13+[1]ΑΛΛΟΔΑΠΩΝ!E13+'[1]ΑΜΕΣΗ ΔΡΑΣΗ'!E13+[1]ΔΑΕΘ!E13+[1]ΔΑΚΑΘ!E13)</f>
        <v>302</v>
      </c>
      <c r="F13" s="11">
        <f>SUM([1]ΑΣΦΑΛΕΙΑ!F13+[1]ΑΣΤΥΝΟΜΙΑ!F13+[1]ΤΡΟΧΑΙΑ!F13+[1]ΑΛΛΟΔΑΠΩΝ!F13+'[1]ΑΜΕΣΗ ΔΡΑΣΗ'!F13+[1]ΔΑΕΘ!F13+[1]ΔΑΚΑΘ!F13)</f>
        <v>586</v>
      </c>
      <c r="G13" s="11">
        <f>SUM([1]ΑΣΦΑΛΕΙΑ!G13+[1]ΑΣΤΥΝΟΜΙΑ!G13+[1]ΤΡΟΧΑΙΑ!G13+[1]ΑΛΛΟΔΑΠΩΝ!G13+'[1]ΑΜΕΣΗ ΔΡΑΣΗ'!G13+[1]ΔΑΕΘ!G13+[1]ΔΑΚΑΘ!G13)</f>
        <v>203</v>
      </c>
      <c r="H13" s="11">
        <f>SUM([1]ΑΣΦΑΛΕΙΑ!H13+[1]ΑΣΤΥΝΟΜΙΑ!H13+[1]ΤΡΟΧΑΙΑ!H13+[1]ΑΛΛΟΔΑΠΩΝ!H13+'[1]ΑΜΕΣΗ ΔΡΑΣΗ'!H13+[1]ΔΑΕΘ!H13+[1]ΔΑΚΑΘ!H13)</f>
        <v>33</v>
      </c>
      <c r="I13" s="11">
        <f>SUM([1]ΑΣΦΑΛΕΙΑ!I13+[1]ΑΣΤΥΝΟΜΙΑ!I13+[1]ΤΡΟΧΑΙΑ!I13+[1]ΑΛΛΟΔΑΠΩΝ!I13+'[1]ΑΜΕΣΗ ΔΡΑΣΗ'!I13+[1]ΔΑΕΘ!I13+[1]ΔΑΚΑΘ!I13)</f>
        <v>3</v>
      </c>
      <c r="J13" s="11">
        <f>SUM([1]ΑΣΦΑΛΕΙΑ!J13+[1]ΑΣΤΥΝΟΜΙΑ!J13+[1]ΤΡΟΧΑΙΑ!J13+[1]ΑΛΛΟΔΑΠΩΝ!J13+'[1]ΑΜΕΣΗ ΔΡΑΣΗ'!J13+[1]ΔΑΕΘ!J13+[1]ΔΑΚΑΘ!J13)</f>
        <v>19</v>
      </c>
      <c r="K13" s="11">
        <f>SUM([1]ΑΣΦΑΛΕΙΑ!K13+[1]ΑΣΤΥΝΟΜΙΑ!K13+[1]ΤΡΟΧΑΙΑ!K13+[1]ΑΛΛΟΔΑΠΩΝ!K13+'[1]ΑΜΕΣΗ ΔΡΑΣΗ'!K13+[1]ΔΑΕΘ!K13+[1]ΔΑΚΑΘ!K13)</f>
        <v>0</v>
      </c>
      <c r="L13" s="11">
        <f>SUM([1]ΑΣΦΑΛΕΙΑ!L13+[1]ΑΣΤΥΝΟΜΙΑ!L13+[1]ΤΡΟΧΑΙΑ!L13+[1]ΑΛΛΟΔΑΠΩΝ!L13+'[1]ΑΜΕΣΗ ΔΡΑΣΗ'!L13+[1]ΔΑΕΘ!L13+[1]ΔΑΚΑΘ!L13)</f>
        <v>4</v>
      </c>
      <c r="M13" s="11">
        <f>SUM([1]ΑΣΦΑΛΕΙΑ!M13+[1]ΑΣΤΥΝΟΜΙΑ!M13+[1]ΤΡΟΧΑΙΑ!M13+[1]ΑΛΛΟΔΑΠΩΝ!M13+'[1]ΑΜΕΣΗ ΔΡΑΣΗ'!M13+[1]ΔΑΕΘ!M13+[1]ΔΑΚΑΘ!M13)</f>
        <v>0</v>
      </c>
      <c r="N13" s="11">
        <f>SUM([1]ΑΣΦΑΛΕΙΑ!N13+[1]ΑΣΤΥΝΟΜΙΑ!N13+[1]ΤΡΟΧΑΙΑ!N13+[1]ΑΛΛΟΔΑΠΩΝ!N13+'[1]ΑΜΕΣΗ ΔΡΑΣΗ'!N13+[1]ΔΑΕΘ!N13+[1]ΔΑΚΑΘ!N13)</f>
        <v>76</v>
      </c>
      <c r="O13" s="4">
        <f>SUM([1]ΑΣΦΑΛΕΙΑ!O13+[1]ΑΣΤΥΝΟΜΙΑ!O13+[1]ΤΡΟΧΑΙΑ!O13+[1]ΑΛΛΟΔΑΠΩΝ!O13+'[1]ΑΜΕΣΗ ΔΡΑΣΗ'!O13+[1]ΔΑΕΘ!O13+[1]ΔΑΚΑΘ!O13)</f>
        <v>297</v>
      </c>
    </row>
    <row r="14" spans="1:15" ht="36" customHeight="1" x14ac:dyDescent="0.25">
      <c r="A14" s="21" t="s">
        <v>28</v>
      </c>
      <c r="B14" s="11">
        <f>SUM([1]ΑΣΦΑΛΕΙΑ!B14+[1]ΑΣΤΥΝΟΜΙΑ!B14+[1]ΤΡΟΧΑΙΑ!B14+[1]ΑΛΛΟΔΑΠΩΝ!B14+'[1]ΑΜΕΣΗ ΔΡΑΣΗ'!B14+[1]ΔΑΕΘ!B14+[1]ΔΑΚΑΘ!B14)</f>
        <v>36</v>
      </c>
      <c r="C14" s="11">
        <f>SUM([1]ΑΣΦΑΛΕΙΑ!C14+[1]ΑΣΤΥΝΟΜΙΑ!C14+[1]ΤΡΟΧΑΙΑ!C14+[1]ΑΛΛΟΔΑΠΩΝ!C14+'[1]ΑΜΕΣΗ ΔΡΑΣΗ'!C14+[1]ΔΑΕΘ!C14+[1]ΔΑΚΑΘ!C14)</f>
        <v>26</v>
      </c>
      <c r="D14" s="11">
        <f>SUM([1]ΑΣΦΑΛΕΙΑ!D14+[1]ΑΣΤΥΝΟΜΙΑ!D14+[1]ΤΡΟΧΑΙΑ!D14+[1]ΑΛΛΟΔΑΠΩΝ!D14+'[1]ΑΜΕΣΗ ΔΡΑΣΗ'!D14+[1]ΔΑΕΘ!D14+[1]ΔΑΚΑΘ!D14)</f>
        <v>9</v>
      </c>
      <c r="E14" s="11">
        <f>SUM([1]ΑΣΦΑΛΕΙΑ!E14+[1]ΑΣΤΥΝΟΜΙΑ!E14+[1]ΤΡΟΧΑΙΑ!E14+[1]ΑΛΛΟΔΑΠΩΝ!E14+'[1]ΑΜΕΣΗ ΔΡΑΣΗ'!E14+[1]ΔΑΕΘ!E14+[1]ΔΑΚΑΘ!E14)</f>
        <v>29</v>
      </c>
      <c r="F14" s="11">
        <f>SUM([1]ΑΣΦΑΛΕΙΑ!F14+[1]ΑΣΤΥΝΟΜΙΑ!F14+[1]ΤΡΟΧΑΙΑ!F14+[1]ΑΛΛΟΔΑΠΩΝ!F14+'[1]ΑΜΕΣΗ ΔΡΑΣΗ'!F14+[1]ΔΑΕΘ!F14+[1]ΔΑΚΑΘ!F14)</f>
        <v>70</v>
      </c>
      <c r="G14" s="11">
        <f>SUM([1]ΑΣΦΑΛΕΙΑ!G14+[1]ΑΣΤΥΝΟΜΙΑ!G14+[1]ΤΡΟΧΑΙΑ!G14+[1]ΑΛΛΟΔΑΠΩΝ!G14+'[1]ΑΜΕΣΗ ΔΡΑΣΗ'!G14+[1]ΔΑΕΘ!G14+[1]ΔΑΚΑΘ!G14)</f>
        <v>16</v>
      </c>
      <c r="H14" s="11">
        <f>SUM([1]ΑΣΦΑΛΕΙΑ!H14+[1]ΑΣΤΥΝΟΜΙΑ!H14+[1]ΤΡΟΧΑΙΑ!H14+[1]ΑΛΛΟΔΑΠΩΝ!H14+'[1]ΑΜΕΣΗ ΔΡΑΣΗ'!H14+[1]ΔΑΕΘ!H14+[1]ΔΑΚΑΘ!H14)</f>
        <v>0</v>
      </c>
      <c r="I14" s="11">
        <f>SUM([1]ΑΣΦΑΛΕΙΑ!I14+[1]ΑΣΤΥΝΟΜΙΑ!I14+[1]ΤΡΟΧΑΙΑ!I14+[1]ΑΛΛΟΔΑΠΩΝ!I14+'[1]ΑΜΕΣΗ ΔΡΑΣΗ'!I14+[1]ΔΑΕΘ!I14+[1]ΔΑΚΑΘ!I14)</f>
        <v>0</v>
      </c>
      <c r="J14" s="11">
        <f>SUM([1]ΑΣΦΑΛΕΙΑ!J14+[1]ΑΣΤΥΝΟΜΙΑ!J14+[1]ΤΡΟΧΑΙΑ!J14+[1]ΑΛΛΟΔΑΠΩΝ!J14+'[1]ΑΜΕΣΗ ΔΡΑΣΗ'!J14+[1]ΔΑΕΘ!J14+[1]ΔΑΚΑΘ!J14)</f>
        <v>0</v>
      </c>
      <c r="K14" s="11">
        <f>SUM([1]ΑΣΦΑΛΕΙΑ!K14+[1]ΑΣΤΥΝΟΜΙΑ!K14+[1]ΤΡΟΧΑΙΑ!K14+[1]ΑΛΛΟΔΑΠΩΝ!K14+'[1]ΑΜΕΣΗ ΔΡΑΣΗ'!K14+[1]ΔΑΕΘ!K14+[1]ΔΑΚΑΘ!K14)</f>
        <v>0</v>
      </c>
      <c r="L14" s="11">
        <f>SUM([1]ΑΣΦΑΛΕΙΑ!L14+[1]ΑΣΤΥΝΟΜΙΑ!L14+[1]ΤΡΟΧΑΙΑ!L14+[1]ΑΛΛΟΔΑΠΩΝ!L14+'[1]ΑΜΕΣΗ ΔΡΑΣΗ'!L14+[1]ΔΑΕΘ!L14+[1]ΔΑΚΑΘ!L14)</f>
        <v>24</v>
      </c>
      <c r="M14" s="11">
        <f>SUM([1]ΑΣΦΑΛΕΙΑ!M14+[1]ΑΣΤΥΝΟΜΙΑ!M14+[1]ΤΡΟΧΑΙΑ!M14+[1]ΑΛΛΟΔΑΠΩΝ!M14+'[1]ΑΜΕΣΗ ΔΡΑΣΗ'!M14+[1]ΔΑΕΘ!M14+[1]ΔΑΚΑΘ!M14)</f>
        <v>0</v>
      </c>
      <c r="N14" s="11">
        <f>SUM([1]ΑΣΦΑΛΕΙΑ!N14+[1]ΑΣΤΥΝΟΜΙΑ!N14+[1]ΤΡΟΧΑΙΑ!N14+[1]ΑΛΛΟΔΑΠΩΝ!N14+'[1]ΑΜΕΣΗ ΔΡΑΣΗ'!N14+[1]ΔΑΕΘ!N14+[1]ΔΑΚΑΘ!N14)</f>
        <v>1</v>
      </c>
      <c r="O14" s="4">
        <f>SUM([1]ΑΣΦΑΛΕΙΑ!O14+[1]ΑΣΤΥΝΟΜΙΑ!O14+[1]ΤΡΟΧΑΙΑ!O14+[1]ΑΛΛΟΔΑΠΩΝ!O14+'[1]ΑΜΕΣΗ ΔΡΑΣΗ'!O14+[1]ΔΑΕΘ!O14+[1]ΔΑΚΑΘ!O14)</f>
        <v>11</v>
      </c>
    </row>
    <row r="15" spans="1:15" ht="36" customHeight="1" x14ac:dyDescent="0.25">
      <c r="A15" s="12" t="s">
        <v>27</v>
      </c>
      <c r="B15" s="11">
        <f>SUM([1]ΑΣΦΑΛΕΙΑ!B15+[1]ΑΣΤΥΝΟΜΙΑ!B15+[1]ΤΡΟΧΑΙΑ!B15+[1]ΑΛΛΟΔΑΠΩΝ!B15+'[1]ΑΜΕΣΗ ΔΡΑΣΗ'!B15+[1]ΔΑΕΘ!B15+[1]ΔΑΚΑΘ!B15)</f>
        <v>15</v>
      </c>
      <c r="C15" s="11">
        <f>SUM([1]ΑΣΦΑΛΕΙΑ!C15+[1]ΑΣΤΥΝΟΜΙΑ!C15+[1]ΤΡΟΧΑΙΑ!C15+[1]ΑΛΛΟΔΑΠΩΝ!C15+'[1]ΑΜΕΣΗ ΔΡΑΣΗ'!C15+[1]ΔΑΕΘ!C15+[1]ΔΑΚΑΘ!C15)</f>
        <v>77</v>
      </c>
      <c r="D15" s="11">
        <f>SUM([1]ΑΣΦΑΛΕΙΑ!D15+[1]ΑΣΤΥΝΟΜΙΑ!D15+[1]ΤΡΟΧΑΙΑ!D15+[1]ΑΛΛΟΔΑΠΩΝ!D15+'[1]ΑΜΕΣΗ ΔΡΑΣΗ'!D15+[1]ΔΑΕΘ!D15+[1]ΔΑΚΑΘ!D15)</f>
        <v>18</v>
      </c>
      <c r="E15" s="11">
        <f>SUM([1]ΑΣΦΑΛΕΙΑ!E15+[1]ΑΣΤΥΝΟΜΙΑ!E15+[1]ΤΡΟΧΑΙΑ!E15+[1]ΑΛΛΟΔΑΠΩΝ!E15+'[1]ΑΜΕΣΗ ΔΡΑΣΗ'!E15+[1]ΔΑΕΘ!E15+[1]ΔΑΚΑΘ!E15)</f>
        <v>33</v>
      </c>
      <c r="F15" s="11">
        <f>SUM([1]ΑΣΦΑΛΕΙΑ!F15+[1]ΑΣΤΥΝΟΜΙΑ!F15+[1]ΤΡΟΧΑΙΑ!F15+[1]ΑΛΛΟΔΑΠΩΝ!F15+'[1]ΑΜΕΣΗ ΔΡΑΣΗ'!F15+[1]ΔΑΕΘ!F15+[1]ΔΑΚΑΘ!F15)</f>
        <v>283</v>
      </c>
      <c r="G15" s="11">
        <f>SUM([1]ΑΣΦΑΛΕΙΑ!G15+[1]ΑΣΤΥΝΟΜΙΑ!G15+[1]ΤΡΟΧΑΙΑ!G15+[1]ΑΛΛΟΔΑΠΩΝ!G15+'[1]ΑΜΕΣΗ ΔΡΑΣΗ'!G15+[1]ΔΑΕΘ!G15+[1]ΔΑΚΑΘ!G15)</f>
        <v>9</v>
      </c>
      <c r="H15" s="11">
        <f>SUM([1]ΑΣΦΑΛΕΙΑ!H15+[1]ΑΣΤΥΝΟΜΙΑ!H15+[1]ΤΡΟΧΑΙΑ!H15+[1]ΑΛΛΟΔΑΠΩΝ!H15+'[1]ΑΜΕΣΗ ΔΡΑΣΗ'!H15+[1]ΔΑΕΘ!H15+[1]ΔΑΚΑΘ!H15)</f>
        <v>110</v>
      </c>
      <c r="I15" s="11">
        <f>SUM([1]ΑΣΦΑΛΕΙΑ!I15+[1]ΑΣΤΥΝΟΜΙΑ!I15+[1]ΤΡΟΧΑΙΑ!I15+[1]ΑΛΛΟΔΑΠΩΝ!I15+'[1]ΑΜΕΣΗ ΔΡΑΣΗ'!I15+[1]ΔΑΕΘ!I15+[1]ΔΑΚΑΘ!I15)</f>
        <v>4</v>
      </c>
      <c r="J15" s="11">
        <f>SUM([1]ΑΣΦΑΛΕΙΑ!J15+[1]ΑΣΤΥΝΟΜΙΑ!J15+[1]ΤΡΟΧΑΙΑ!J15+[1]ΑΛΛΟΔΑΠΩΝ!J15+'[1]ΑΜΕΣΗ ΔΡΑΣΗ'!J15+[1]ΔΑΕΘ!J15+[1]ΔΑΚΑΘ!J15)</f>
        <v>103</v>
      </c>
      <c r="K15" s="11">
        <f>SUM([1]ΑΣΦΑΛΕΙΑ!K15+[1]ΑΣΤΥΝΟΜΙΑ!K15+[1]ΤΡΟΧΑΙΑ!K15+[1]ΑΛΛΟΔΑΠΩΝ!K15+'[1]ΑΜΕΣΗ ΔΡΑΣΗ'!K15+[1]ΔΑΕΘ!K15+[1]ΔΑΚΑΘ!K15)</f>
        <v>0</v>
      </c>
      <c r="L15" s="11">
        <f>SUM([1]ΑΣΦΑΛΕΙΑ!L15+[1]ΑΣΤΥΝΟΜΙΑ!L15+[1]ΤΡΟΧΑΙΑ!L15+[1]ΑΛΛΟΔΑΠΩΝ!L15+'[1]ΑΜΕΣΗ ΔΡΑΣΗ'!L15+[1]ΔΑΕΘ!L15+[1]ΔΑΚΑΘ!L15)</f>
        <v>0</v>
      </c>
      <c r="M15" s="11">
        <f>SUM([1]ΑΣΦΑΛΕΙΑ!M15+[1]ΑΣΤΥΝΟΜΙΑ!M15+[1]ΤΡΟΧΑΙΑ!M15+[1]ΑΛΛΟΔΑΠΩΝ!M15+'[1]ΑΜΕΣΗ ΔΡΑΣΗ'!M15+[1]ΔΑΕΘ!M15+[1]ΔΑΚΑΘ!M15)</f>
        <v>0</v>
      </c>
      <c r="N15" s="11">
        <f>SUM([1]ΑΣΦΑΛΕΙΑ!N15+[1]ΑΣΤΥΝΟΜΙΑ!N15+[1]ΤΡΟΧΑΙΑ!N15+[1]ΑΛΛΟΔΑΠΩΝ!N15+'[1]ΑΜΕΣΗ ΔΡΑΣΗ'!N15+[1]ΔΑΕΘ!N15+[1]ΔΑΚΑΘ!N15)</f>
        <v>0</v>
      </c>
      <c r="O15" s="4">
        <f>SUM([1]ΑΣΦΑΛΕΙΑ!O15+[1]ΑΣΤΥΝΟΜΙΑ!O15+[1]ΤΡΟΧΑΙΑ!O15+[1]ΑΛΛΟΔΑΠΩΝ!O15+'[1]ΑΜΕΣΗ ΔΡΑΣΗ'!O15+[1]ΔΑΕΘ!O15+[1]ΔΑΚΑΘ!O15)</f>
        <v>15</v>
      </c>
    </row>
    <row r="16" spans="1:15" ht="36" customHeight="1" x14ac:dyDescent="0.25">
      <c r="A16" s="37" t="s">
        <v>2</v>
      </c>
      <c r="B16" s="11">
        <f>SUM([1]ΑΣΦΑΛΕΙΑ!B16+[1]ΑΣΤΥΝΟΜΙΑ!B16+[1]ΤΡΟΧΑΙΑ!B16+[1]ΑΛΛΟΔΑΠΩΝ!B16+'[1]ΑΜΕΣΗ ΔΡΑΣΗ'!B16+[1]ΔΑΕΘ!B16+[1]ΔΑΚΑΘ!B16)</f>
        <v>8306</v>
      </c>
      <c r="C16" s="11">
        <f>SUM([1]ΑΣΦΑΛΕΙΑ!C16+[1]ΑΣΤΥΝΟΜΙΑ!C16+[1]ΤΡΟΧΑΙΑ!C16+[1]ΑΛΛΟΔΑΠΩΝ!C16+'[1]ΑΜΕΣΗ ΔΡΑΣΗ'!C16+[1]ΔΑΕΘ!C16+[1]ΔΑΚΑΘ!C16)</f>
        <v>25290</v>
      </c>
      <c r="D16" s="11">
        <f>SUM([1]ΑΣΦΑΛΕΙΑ!D16+[1]ΑΣΤΥΝΟΜΙΑ!D16+[1]ΤΡΟΧΑΙΑ!D16+[1]ΑΛΛΟΔΑΠΩΝ!D16+'[1]ΑΜΕΣΗ ΔΡΑΣΗ'!D16+[1]ΔΑΕΘ!D16+[1]ΔΑΚΑΘ!D16)</f>
        <v>8320</v>
      </c>
      <c r="E16" s="11">
        <f>SUM([1]ΑΣΦΑΛΕΙΑ!E16+[1]ΑΣΤΥΝΟΜΙΑ!E16+[1]ΤΡΟΧΑΙΑ!E16+[1]ΑΛΛΟΔΑΠΩΝ!E16+'[1]ΑΜΕΣΗ ΔΡΑΣΗ'!E16+[1]ΔΑΕΘ!E16+[1]ΔΑΚΑΘ!E16)</f>
        <v>68078</v>
      </c>
      <c r="F16" s="11">
        <f>SUM([1]ΑΣΦΑΛΕΙΑ!F16+[1]ΑΣΤΥΝΟΜΙΑ!F16+[1]ΤΡΟΧΑΙΑ!F16+[1]ΑΛΛΟΔΑΠΩΝ!F16+'[1]ΑΜΕΣΗ ΔΡΑΣΗ'!F16+[1]ΔΑΕΘ!F16+[1]ΔΑΚΑΘ!F16)</f>
        <v>81244</v>
      </c>
      <c r="G16" s="11">
        <f>SUM([1]ΑΣΦΑΛΕΙΑ!G16+[1]ΑΣΤΥΝΟΜΙΑ!G16+[1]ΤΡΟΧΑΙΑ!G16+[1]ΑΛΛΟΔΑΠΩΝ!G16+'[1]ΑΜΕΣΗ ΔΡΑΣΗ'!G16+[1]ΔΑΕΘ!G16+[1]ΔΑΚΑΘ!G16)</f>
        <v>20959</v>
      </c>
      <c r="H16" s="11">
        <f>SUM([1]ΑΣΦΑΛΕΙΑ!H16+[1]ΑΣΤΥΝΟΜΙΑ!H16+[1]ΤΡΟΧΑΙΑ!H16+[1]ΑΛΛΟΔΑΠΩΝ!H16+'[1]ΑΜΕΣΗ ΔΡΑΣΗ'!H16+[1]ΔΑΕΘ!H16+[1]ΔΑΚΑΘ!H16)</f>
        <v>1143</v>
      </c>
      <c r="I16" s="11">
        <f>SUM([1]ΑΣΦΑΛΕΙΑ!I16+[1]ΑΣΤΥΝΟΜΙΑ!I16+[1]ΤΡΟΧΑΙΑ!I16+[1]ΑΛΛΟΔΑΠΩΝ!I16+'[1]ΑΜΕΣΗ ΔΡΑΣΗ'!I16+[1]ΔΑΕΘ!I16+[1]ΔΑΚΑΘ!I16)</f>
        <v>960</v>
      </c>
      <c r="J16" s="11">
        <f>SUM([1]ΑΣΦΑΛΕΙΑ!J16+[1]ΑΣΤΥΝΟΜΙΑ!J16+[1]ΤΡΟΧΑΙΑ!J16+[1]ΑΛΛΟΔΑΠΩΝ!J16+'[1]ΑΜΕΣΗ ΔΡΑΣΗ'!J16+[1]ΔΑΕΘ!J16+[1]ΔΑΚΑΘ!J16)</f>
        <v>699</v>
      </c>
      <c r="K16" s="11">
        <f>SUM([1]ΑΣΦΑΛΕΙΑ!K16+[1]ΑΣΤΥΝΟΜΙΑ!K16+[1]ΤΡΟΧΑΙΑ!K16+[1]ΑΛΛΟΔΑΠΩΝ!K16+'[1]ΑΜΕΣΗ ΔΡΑΣΗ'!K16+[1]ΔΑΕΘ!K16+[1]ΔΑΚΑΘ!K16)</f>
        <v>72</v>
      </c>
      <c r="L16" s="11">
        <f>SUM([1]ΑΣΦΑΛΕΙΑ!L16+[1]ΑΣΤΥΝΟΜΙΑ!L16+[1]ΤΡΟΧΑΙΑ!L16+[1]ΑΛΛΟΔΑΠΩΝ!L16+'[1]ΑΜΕΣΗ ΔΡΑΣΗ'!L16+[1]ΔΑΕΘ!L16+[1]ΔΑΚΑΘ!L16)</f>
        <v>159</v>
      </c>
      <c r="M16" s="11">
        <f>SUM([1]ΑΣΦΑΛΕΙΑ!M16+[1]ΑΣΤΥΝΟΜΙΑ!M16+[1]ΤΡΟΧΑΙΑ!M16+[1]ΑΛΛΟΔΑΠΩΝ!M16+'[1]ΑΜΕΣΗ ΔΡΑΣΗ'!M16+[1]ΔΑΕΘ!M16+[1]ΔΑΚΑΘ!M16)</f>
        <v>0</v>
      </c>
      <c r="N16" s="11">
        <f>SUM([1]ΑΣΦΑΛΕΙΑ!N16+[1]ΑΣΤΥΝΟΜΙΑ!N16+[1]ΤΡΟΧΑΙΑ!N16+[1]ΑΛΛΟΔΑΠΩΝ!N16+'[1]ΑΜΕΣΗ ΔΡΑΣΗ'!N16+[1]ΔΑΕΘ!N16+[1]ΔΑΚΑΘ!N16)</f>
        <v>23536</v>
      </c>
      <c r="O16" s="4">
        <f>SUM([1]ΑΣΦΑΛΕΙΑ!O16+[1]ΑΣΤΥΝΟΜΙΑ!O16+[1]ΤΡΟΧΑΙΑ!O16+[1]ΑΛΛΟΔΑΠΩΝ!O16+'[1]ΑΜΕΣΗ ΔΡΑΣΗ'!O16+[1]ΔΑΕΘ!O16+[1]ΔΑΚΑΘ!O16)</f>
        <v>3286</v>
      </c>
    </row>
    <row r="17" spans="1:15" ht="36" customHeight="1" thickBot="1" x14ac:dyDescent="0.3">
      <c r="A17" s="38"/>
      <c r="B17" s="20"/>
      <c r="C17" s="20"/>
      <c r="D17" s="20"/>
      <c r="E17" s="20"/>
      <c r="F17" s="39">
        <f>SUM(F16+G16)</f>
        <v>102203</v>
      </c>
      <c r="G17" s="40"/>
      <c r="H17" s="39">
        <f>SUM(H16+I16)</f>
        <v>2103</v>
      </c>
      <c r="I17" s="40"/>
      <c r="J17" s="39">
        <f>SUM(J16+K16+L16+M16)</f>
        <v>930</v>
      </c>
      <c r="K17" s="41"/>
      <c r="L17" s="41"/>
      <c r="M17" s="40"/>
      <c r="N17" s="20"/>
      <c r="O17" s="19"/>
    </row>
    <row r="18" spans="1:15" ht="16.5" thickBot="1" x14ac:dyDescent="0.3"/>
    <row r="19" spans="1:15" ht="63" customHeight="1" thickBot="1" x14ac:dyDescent="0.3">
      <c r="A19" s="18" t="s">
        <v>26</v>
      </c>
      <c r="B19" s="17" t="s">
        <v>25</v>
      </c>
      <c r="D19" s="51" t="s">
        <v>24</v>
      </c>
      <c r="E19" s="52"/>
      <c r="F19" s="13">
        <f>SUM([1]ΑΣΦΑΛΕΙΑ!F19+[1]ΑΣΤΥΝΟΜΙΑ!F19+[1]ΤΡΟΧΑΙΑ!F19+[1]ΑΛΛΟΔΑΠΩΝ!F19+'[1]ΑΜΕΣΗ ΔΡΑΣΗ'!F19+[1]ΔΑΕΘ!F19+[1]ΔΑΚΑΘ!F19)</f>
        <v>1048</v>
      </c>
      <c r="H19" s="53" t="s">
        <v>23</v>
      </c>
      <c r="I19" s="54"/>
      <c r="J19" s="13">
        <f>SUM([1]ΑΣΦΑΛΕΙΑ!J19+[1]ΑΣΤΥΝΟΜΙΑ!J19+[1]ΤΡΟΧΑΙΑ!J19+[1]ΑΛΛΟΔΑΠΩΝ!J19+'[1]ΑΜΕΣΗ ΔΡΑΣΗ'!J19+[1]ΔΑΕΘ!J19+[1]ΔΑΚΑΘ!J19)</f>
        <v>23229</v>
      </c>
      <c r="L19" s="32" t="s">
        <v>22</v>
      </c>
      <c r="M19" s="33"/>
      <c r="N19" s="34"/>
      <c r="O19" s="16"/>
    </row>
    <row r="20" spans="1:15" ht="34.5" customHeight="1" thickBot="1" x14ac:dyDescent="0.3">
      <c r="A20" s="8" t="s">
        <v>21</v>
      </c>
      <c r="B20" s="4">
        <f>SUM([1]ΑΣΦΑΛΕΙΑ!B20+[1]ΑΣΤΥΝΟΜΙΑ!B20+[1]ΤΡΟΧΑΙΑ!B20+[1]ΑΛΛΟΔΑΠΩΝ!B20+'[1]ΑΜΕΣΗ ΔΡΑΣΗ'!B20+[1]ΔΑΕΘ!B20+[1]ΔΑΚΑΘ!B20)</f>
        <v>43</v>
      </c>
      <c r="D20" s="55" t="s">
        <v>20</v>
      </c>
      <c r="E20" s="56"/>
      <c r="F20" s="13">
        <f>SUM([1]ΑΣΦΑΛΕΙΑ!F20+[1]ΑΣΤΥΝΟΜΙΑ!F20+[1]ΤΡΟΧΑΙΑ!F20+[1]ΑΛΛΟΔΑΠΩΝ!F20+'[1]ΑΜΕΣΗ ΔΡΑΣΗ'!F20+[1]ΔΑΕΘ!F20+[1]ΔΑΚΑΘ!F20)</f>
        <v>1034</v>
      </c>
      <c r="H20" s="57" t="s">
        <v>19</v>
      </c>
      <c r="I20" s="58"/>
      <c r="J20" s="13">
        <f>SUM([1]ΑΣΦΑΛΕΙΑ!J20+[1]ΑΣΤΥΝΟΜΙΑ!J20+[1]ΤΡΟΧΑΙΑ!J20+[1]ΑΛΛΟΔΑΠΩΝ!J20+'[1]ΑΜΕΣΗ ΔΡΑΣΗ'!J20+[1]ΔΑΕΘ!J20+[1]ΔΑΚΑΘ!J20)</f>
        <v>320</v>
      </c>
      <c r="L20" s="8" t="s">
        <v>18</v>
      </c>
      <c r="M20" s="15" t="s">
        <v>17</v>
      </c>
      <c r="N20" s="14" t="s">
        <v>16</v>
      </c>
    </row>
    <row r="21" spans="1:15" ht="75.75" customHeight="1" thickBot="1" x14ac:dyDescent="0.3">
      <c r="A21" s="8" t="s">
        <v>15</v>
      </c>
      <c r="B21" s="4">
        <f>SUM([1]ΑΣΦΑΛΕΙΑ!B21+[1]ΑΣΤΥΝΟΜΙΑ!B21+[1]ΤΡΟΧΑΙΑ!B21+[1]ΑΛΛΟΔΑΠΩΝ!B21+'[1]ΑΜΕΣΗ ΔΡΑΣΗ'!B21+[1]ΔΑΕΘ!B21+[1]ΔΑΚΑΘ!B21)</f>
        <v>5</v>
      </c>
      <c r="D21" s="55" t="s">
        <v>14</v>
      </c>
      <c r="E21" s="56"/>
      <c r="F21" s="13">
        <f>SUM([1]ΑΣΦΑΛΕΙΑ!F21+[1]ΑΣΤΥΝΟΜΙΑ!F21+[1]ΤΡΟΧΑΙΑ!F21+[1]ΑΛΛΟΔΑΠΩΝ!F21+'[1]ΑΜΕΣΗ ΔΡΑΣΗ'!F21+[1]ΔΑΕΘ!F21+[1]ΔΑΚΑΘ!F21)</f>
        <v>28</v>
      </c>
      <c r="H21" s="47"/>
      <c r="I21" s="47"/>
      <c r="L21" s="8" t="s">
        <v>13</v>
      </c>
      <c r="M21" s="11">
        <f>SUM([1]ΑΣΦΑΛΕΙΑ!M21+[1]ΑΣΤΥΝΟΜΙΑ!M21+[1]ΤΡΟΧΑΙΑ!M21+[1]ΑΛΛΟΔΑΠΩΝ!M21+'[1]ΑΜΕΣΗ ΔΡΑΣΗ'!M21+[1]ΔΑΕΘ!M21)</f>
        <v>0</v>
      </c>
      <c r="N21" s="11">
        <f>SUM([1]ΑΣΦΑΛΕΙΑ!N21+[1]ΑΣΤΥΝΟΜΙΑ!N21+[1]ΤΡΟΧΑΙΑ!N21+[1]ΑΛΛΟΔΑΠΩΝ!N21+'[1]ΑΜΕΣΗ ΔΡΑΣΗ'!N21+[1]ΔΑΕΘ!N21)</f>
        <v>0</v>
      </c>
    </row>
    <row r="22" spans="1:15" ht="35.25" customHeight="1" thickBot="1" x14ac:dyDescent="0.3">
      <c r="A22" s="8" t="s">
        <v>12</v>
      </c>
      <c r="B22" s="4">
        <f>SUM([1]ΑΣΦΑΛΕΙΑ!B22+[1]ΑΣΤΥΝΟΜΙΑ!B22+[1]ΤΡΟΧΑΙΑ!B22+[1]ΑΛΛΟΔΑΠΩΝ!B22+'[1]ΑΜΕΣΗ ΔΡΑΣΗ'!B22+[1]ΔΑΕΘ!B22+[1]ΔΑΚΑΘ!B22)</f>
        <v>73</v>
      </c>
      <c r="D22" s="45" t="s">
        <v>11</v>
      </c>
      <c r="E22" s="46"/>
      <c r="F22" s="13">
        <f>SUM([1]ΑΣΦΑΛΕΙΑ!F22+[1]ΑΣΤΥΝΟΜΙΑ!F22+[1]ΤΡΟΧΑΙΑ!F22+[1]ΑΛΛΟΔΑΠΩΝ!F22+'[1]ΑΜΕΣΗ ΔΡΑΣΗ'!F22+[1]ΔΑΕΘ!F22+[1]ΔΑΚΑΘ!F22)</f>
        <v>0</v>
      </c>
      <c r="H22" s="47"/>
      <c r="I22" s="47"/>
      <c r="L22" s="8" t="s">
        <v>10</v>
      </c>
      <c r="M22" s="11">
        <f>SUM([1]ΑΣΦΑΛΕΙΑ!M22+[1]ΑΣΤΥΝΟΜΙΑ!M22+[1]ΤΡΟΧΑΙΑ!M22+[1]ΑΛΛΟΔΑΠΩΝ!M22+'[1]ΑΜΕΣΗ ΔΡΑΣΗ'!M22+[1]ΔΑΕΘ!M22)</f>
        <v>0</v>
      </c>
      <c r="N22" s="11">
        <f>SUM([1]ΑΣΦΑΛΕΙΑ!N22+[1]ΑΣΤΥΝΟΜΙΑ!N22+[1]ΤΡΟΧΑΙΑ!N22+[1]ΑΛΛΟΔΑΠΩΝ!N22+'[1]ΑΜΕΣΗ ΔΡΑΣΗ'!N22+[1]ΔΑΕΘ!N22)</f>
        <v>0</v>
      </c>
    </row>
    <row r="23" spans="1:15" ht="33" customHeight="1" x14ac:dyDescent="0.25">
      <c r="A23" s="8" t="s">
        <v>9</v>
      </c>
      <c r="B23" s="4">
        <f>SUM([1]ΑΣΦΑΛΕΙΑ!B23+[1]ΑΣΤΥΝΟΜΙΑ!B23+[1]ΤΡΟΧΑΙΑ!B23+[1]ΑΛΛΟΔΑΠΩΝ!B23+'[1]ΑΜΕΣΗ ΔΡΑΣΗ'!B23+[1]ΔΑΕΘ!B23+[1]ΔΑΚΑΘ!B23)</f>
        <v>51</v>
      </c>
      <c r="H23" s="47"/>
      <c r="I23" s="47"/>
      <c r="L23" s="8" t="s">
        <v>8</v>
      </c>
      <c r="M23" s="11">
        <f>SUM([1]ΑΣΦΑΛΕΙΑ!M23+[1]ΑΣΤΥΝΟΜΙΑ!M23+[1]ΤΡΟΧΑΙΑ!M23+[1]ΑΛΛΟΔΑΠΩΝ!M23+'[1]ΑΜΕΣΗ ΔΡΑΣΗ'!M23+[1]ΔΑΕΘ!M23)</f>
        <v>0</v>
      </c>
      <c r="N23" s="11">
        <f>SUM([1]ΑΣΦΑΛΕΙΑ!N23+[1]ΑΣΤΥΝΟΜΙΑ!N23+[1]ΤΡΟΧΑΙΑ!N23+[1]ΑΛΛΟΔΑΠΩΝ!N23+'[1]ΑΜΕΣΗ ΔΡΑΣΗ'!N23+[1]ΔΑΕΘ!N23)</f>
        <v>0</v>
      </c>
    </row>
    <row r="24" spans="1:15" ht="23.25" customHeight="1" x14ac:dyDescent="0.25">
      <c r="A24" s="8" t="s">
        <v>7</v>
      </c>
      <c r="B24" s="4">
        <f>SUM([1]ΑΣΦΑΛΕΙΑ!B24+[1]ΑΣΤΥΝΟΜΙΑ!B24+[1]ΤΡΟΧΑΙΑ!B24+[1]ΑΛΛΟΔΑΠΩΝ!B24+'[1]ΑΜΕΣΗ ΔΡΑΣΗ'!B24+[1]ΔΑΕΘ!B24+[1]ΔΑΚΑΘ!B24)</f>
        <v>213</v>
      </c>
      <c r="L24" s="12" t="s">
        <v>2</v>
      </c>
      <c r="M24" s="11">
        <f>SUM(M21:M23)</f>
        <v>0</v>
      </c>
      <c r="N24" s="11">
        <f>SUM([1]ΑΣΦΑΛΕΙΑ!N24+[1]ΑΣΤΥΝΟΜΙΑ!N24+[1]ΤΡΟΧΑΙΑ!N24+[1]ΑΛΛΟΔΑΠΩΝ!N24+'[1]ΑΜΕΣΗ ΔΡΑΣΗ'!N24+[1]ΔΑΕΘ!N24)</f>
        <v>0</v>
      </c>
    </row>
    <row r="25" spans="1:15" ht="32.25" thickBot="1" x14ac:dyDescent="0.3">
      <c r="A25" s="8" t="s">
        <v>6</v>
      </c>
      <c r="B25" s="4">
        <f>SUM([1]ΑΣΦΑΛΕΙΑ!B25+[1]ΑΣΤΥΝΟΜΙΑ!B25+[1]ΤΡΟΧΑΙΑ!B25+[1]ΑΛΛΟΔΑΠΩΝ!B25+'[1]ΑΜΕΣΗ ΔΡΑΣΗ'!B25+[1]ΔΑΕΘ!B25+[1]ΔΑΚΑΘ!B25)</f>
        <v>5</v>
      </c>
      <c r="L25" s="10" t="s">
        <v>5</v>
      </c>
      <c r="M25" s="9">
        <f>SUM([1]ΔΑΚΑΘ!M24)</f>
        <v>0</v>
      </c>
      <c r="N25" s="9">
        <f>SUM([1]ΔΑΚΑΘ!N24)</f>
        <v>0</v>
      </c>
    </row>
    <row r="26" spans="1:15" ht="31.5" x14ac:dyDescent="0.25">
      <c r="A26" s="8" t="s">
        <v>4</v>
      </c>
      <c r="B26" s="4">
        <f>SUM([1]ΑΣΦΑΛΕΙΑ!B26+[1]ΑΣΤΥΝΟΜΙΑ!B26+[1]ΤΡΟΧΑΙΑ!B26+[1]ΑΛΛΟΔΑΠΩΝ!B26+'[1]ΑΜΕΣΗ ΔΡΑΣΗ'!B26+[1]ΔΑΕΘ!B26+[1]ΔΑΚΑΘ!B26)</f>
        <v>63</v>
      </c>
      <c r="L26" s="7"/>
      <c r="M26" s="6"/>
      <c r="N26" s="6"/>
    </row>
    <row r="27" spans="1:15" ht="24" customHeight="1" x14ac:dyDescent="0.25">
      <c r="A27" s="8" t="s">
        <v>3</v>
      </c>
      <c r="B27" s="4">
        <f>SUM([1]ΑΣΦΑΛΕΙΑ!B27+[1]ΑΣΤΥΝΟΜΙΑ!B27+[1]ΤΡΟΧΑΙΑ!B27+[1]ΑΛΛΟΔΑΠΩΝ!B27+'[1]ΑΜΕΣΗ ΔΡΑΣΗ'!B27+[1]ΔΑΕΘ!B27+[1]ΔΑΚΑΘ!B27)</f>
        <v>477</v>
      </c>
      <c r="L27" s="7"/>
      <c r="M27" s="6"/>
      <c r="N27" s="6"/>
    </row>
    <row r="28" spans="1:15" ht="26.25" customHeight="1" thickBot="1" x14ac:dyDescent="0.3">
      <c r="A28" s="5" t="s">
        <v>2</v>
      </c>
      <c r="B28" s="4">
        <f>SUM([1]ΑΣΦΑΛΕΙΑ!B28+[1]ΑΣΤΥΝΟΜΙΑ!B28+[1]ΤΡΟΧΑΙΑ!B28+[1]ΑΛΛΟΔΑΠΩΝ!B28+'[1]ΑΜΕΣΗ ΔΡΑΣΗ'!B28+[1]ΔΑΕΘ!B28+[1]ΔΑΚΑΘ!B28)</f>
        <v>930</v>
      </c>
    </row>
    <row r="29" spans="1:15" ht="16.5" thickBot="1" x14ac:dyDescent="0.3"/>
    <row r="30" spans="1:15" ht="36.75" customHeight="1" thickBot="1" x14ac:dyDescent="0.3">
      <c r="A30" s="3" t="s">
        <v>1</v>
      </c>
      <c r="B30" s="48" t="s">
        <v>0</v>
      </c>
      <c r="C30" s="49"/>
      <c r="D30" s="49"/>
      <c r="E30" s="49"/>
      <c r="F30" s="49"/>
      <c r="G30" s="49"/>
      <c r="H30" s="49"/>
      <c r="I30" s="49"/>
      <c r="J30" s="49"/>
      <c r="K30" s="50"/>
      <c r="L30" s="2"/>
      <c r="M30" s="2"/>
      <c r="N30" s="2"/>
      <c r="O30" s="2"/>
    </row>
  </sheetData>
  <sheetProtection password="CC99" sheet="1" formatCells="0" pivotTables="0"/>
  <protectedRanges>
    <protectedRange sqref="A4:O4" name="Περιοχή3"/>
    <protectedRange sqref="B8:O17 J19:J20 F19:F22 B20:B28 M21:N25" name="ΔΡΑΣΤΗΡΙΟΤΗΤΑ"/>
    <protectedRange sqref="A1:D1" name="Περιοχή2"/>
  </protectedRanges>
  <mergeCells count="29">
    <mergeCell ref="D22:E22"/>
    <mergeCell ref="H22:I22"/>
    <mergeCell ref="H23:I23"/>
    <mergeCell ref="B30:K30"/>
    <mergeCell ref="D19:E19"/>
    <mergeCell ref="H19:I19"/>
    <mergeCell ref="D20:E20"/>
    <mergeCell ref="H20:I20"/>
    <mergeCell ref="D21:E21"/>
    <mergeCell ref="H21:I21"/>
    <mergeCell ref="L19:N19"/>
    <mergeCell ref="N6:N7"/>
    <mergeCell ref="O6:O7"/>
    <mergeCell ref="A16:A17"/>
    <mergeCell ref="F17:G17"/>
    <mergeCell ref="H17:I17"/>
    <mergeCell ref="J17:M17"/>
    <mergeCell ref="H6:I6"/>
    <mergeCell ref="J6:M6"/>
    <mergeCell ref="B6:B7"/>
    <mergeCell ref="C6:C7"/>
    <mergeCell ref="D6:D7"/>
    <mergeCell ref="E6:E7"/>
    <mergeCell ref="F6:G6"/>
    <mergeCell ref="A1:D1"/>
    <mergeCell ref="A4:O4"/>
    <mergeCell ref="A5:A7"/>
    <mergeCell ref="B5:D5"/>
    <mergeCell ref="E5:O5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ΓΑΔΘ</vt:lpstr>
      <vt:lpstr>ΓΑΔΘ!Print_Area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 Office</dc:creator>
  <cp:lastModifiedBy>secretary</cp:lastModifiedBy>
  <cp:lastPrinted>2025-03-07T08:46:38Z</cp:lastPrinted>
  <dcterms:created xsi:type="dcterms:W3CDTF">2025-03-06T08:50:34Z</dcterms:created>
  <dcterms:modified xsi:type="dcterms:W3CDTF">2025-03-07T08:46:44Z</dcterms:modified>
</cp:coreProperties>
</file>